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Documents\z-CPE+CV+Log\Sito\html\Pdf\Pubblicazioni\"/>
    </mc:Choice>
  </mc:AlternateContent>
  <bookViews>
    <workbookView xWindow="0" yWindow="0" windowWidth="23040" windowHeight="10320"/>
  </bookViews>
  <sheets>
    <sheet name="Copertina" sheetId="35" r:id="rId1"/>
    <sheet name="Informazioni e valutazione" sheetId="21" r:id="rId2"/>
    <sheet name="Valori RID" sheetId="26" r:id="rId3"/>
    <sheet name="Minacce" sheetId="3" r:id="rId4"/>
    <sheet name="Valori minacce" sheetId="27" r:id="rId5"/>
    <sheet name="Controlli e SOA" sheetId="23" r:id="rId6"/>
    <sheet name="Valutazione controlli" sheetId="28" r:id="rId7"/>
    <sheet name="Calcolo del rischio" sheetId="20" r:id="rId8"/>
    <sheet name="Livelli di rischio" sheetId="25" r:id="rId9"/>
    <sheet name="Azioni e accettazioni" sheetId="36" r:id="rId10"/>
    <sheet name="What if" sheetId="33" r:id="rId11"/>
  </sheets>
  <definedNames>
    <definedName name="_xlnm._FilterDatabase" localSheetId="5" hidden="1">'Controlli e SOA'!$B$6:$D$120</definedName>
    <definedName name="_xlnm.Print_Titles" localSheetId="5">'Controlli e SOA'!$6:$6</definedName>
    <definedName name="_xlnm.Print_Titles" localSheetId="1">'Informazioni e valutazione'!$6:$6</definedName>
    <definedName name="_xlnm.Print_Titles" localSheetId="3">Minacce!$6:$6</definedName>
  </definedNames>
  <calcPr calcId="152511"/>
</workbook>
</file>

<file path=xl/calcChain.xml><?xml version="1.0" encoding="utf-8"?>
<calcChain xmlns="http://schemas.openxmlformats.org/spreadsheetml/2006/main">
  <c r="G16" i="20" l="1"/>
  <c r="G14" i="20"/>
  <c r="G10" i="20"/>
  <c r="F10" i="20"/>
  <c r="E10" i="20"/>
  <c r="D90" i="33" l="1"/>
  <c r="E90" i="33" s="1"/>
  <c r="E127" i="33"/>
  <c r="E126" i="33"/>
  <c r="E125" i="33"/>
  <c r="E124" i="33"/>
  <c r="E123" i="33"/>
  <c r="E122" i="33"/>
  <c r="E121" i="33"/>
  <c r="E120" i="33"/>
  <c r="E119" i="33"/>
  <c r="E118" i="33"/>
  <c r="E117" i="33"/>
  <c r="E116" i="33"/>
  <c r="E115" i="33"/>
  <c r="E114" i="33"/>
  <c r="E113" i="33"/>
  <c r="E112" i="33"/>
  <c r="E111" i="33"/>
  <c r="E110" i="33"/>
  <c r="E109" i="33"/>
  <c r="E108" i="33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H7" i="33" l="1"/>
  <c r="G7" i="33"/>
  <c r="F7" i="33"/>
  <c r="AH14" i="20" l="1"/>
  <c r="AG14" i="20"/>
  <c r="AF14" i="20"/>
  <c r="F24" i="21"/>
  <c r="E24" i="21"/>
  <c r="D24" i="21"/>
  <c r="AF16" i="20" s="1"/>
  <c r="AG16" i="20" l="1"/>
  <c r="C127" i="33"/>
  <c r="D127" i="33" s="1"/>
  <c r="C126" i="33"/>
  <c r="D126" i="33" s="1"/>
  <c r="C125" i="33"/>
  <c r="D125" i="33" s="1"/>
  <c r="C124" i="33"/>
  <c r="C123" i="33"/>
  <c r="D123" i="33" s="1"/>
  <c r="C122" i="33"/>
  <c r="D122" i="33" s="1"/>
  <c r="C121" i="33"/>
  <c r="D121" i="33" s="1"/>
  <c r="C120" i="33"/>
  <c r="D120" i="33" s="1"/>
  <c r="C119" i="33"/>
  <c r="D119" i="33" s="1"/>
  <c r="C118" i="33"/>
  <c r="D118" i="33" s="1"/>
  <c r="C117" i="33"/>
  <c r="D117" i="33" s="1"/>
  <c r="C116" i="33"/>
  <c r="D116" i="33" s="1"/>
  <c r="C115" i="33"/>
  <c r="D115" i="33" s="1"/>
  <c r="C114" i="33"/>
  <c r="D114" i="33" s="1"/>
  <c r="C113" i="33"/>
  <c r="D113" i="33" s="1"/>
  <c r="C112" i="33"/>
  <c r="D112" i="33" s="1"/>
  <c r="C111" i="33"/>
  <c r="D111" i="33" s="1"/>
  <c r="C110" i="33"/>
  <c r="D110" i="33" s="1"/>
  <c r="C109" i="33"/>
  <c r="D109" i="33" s="1"/>
  <c r="C108" i="33"/>
  <c r="D108" i="33" s="1"/>
  <c r="C107" i="33"/>
  <c r="D107" i="33" s="1"/>
  <c r="C106" i="33"/>
  <c r="D106" i="33" s="1"/>
  <c r="C105" i="33"/>
  <c r="D105" i="33" s="1"/>
  <c r="C104" i="33"/>
  <c r="D104" i="33" s="1"/>
  <c r="C103" i="33"/>
  <c r="D103" i="33" s="1"/>
  <c r="C102" i="33"/>
  <c r="C101" i="33"/>
  <c r="C100" i="33"/>
  <c r="D100" i="33" s="1"/>
  <c r="C99" i="33"/>
  <c r="D99" i="33" s="1"/>
  <c r="C98" i="33"/>
  <c r="C97" i="33"/>
  <c r="C96" i="33"/>
  <c r="C95" i="33"/>
  <c r="D95" i="33" s="1"/>
  <c r="C94" i="33"/>
  <c r="C93" i="33"/>
  <c r="C92" i="33"/>
  <c r="D92" i="33" s="1"/>
  <c r="C91" i="33"/>
  <c r="D91" i="33" s="1"/>
  <c r="C90" i="33"/>
  <c r="C89" i="33"/>
  <c r="D89" i="33" s="1"/>
  <c r="C88" i="33"/>
  <c r="C87" i="33"/>
  <c r="D87" i="33" s="1"/>
  <c r="C86" i="33"/>
  <c r="C85" i="33"/>
  <c r="D85" i="33" s="1"/>
  <c r="C84" i="33"/>
  <c r="D84" i="33" s="1"/>
  <c r="C83" i="33"/>
  <c r="D83" i="33" s="1"/>
  <c r="C82" i="33"/>
  <c r="C81" i="33"/>
  <c r="D81" i="33" s="1"/>
  <c r="C80" i="33"/>
  <c r="C79" i="33"/>
  <c r="D79" i="33" s="1"/>
  <c r="C78" i="33"/>
  <c r="D78" i="33" s="1"/>
  <c r="C77" i="33"/>
  <c r="D77" i="33" s="1"/>
  <c r="C76" i="33"/>
  <c r="D76" i="33" s="1"/>
  <c r="C75" i="33"/>
  <c r="D75" i="33" s="1"/>
  <c r="C74" i="33"/>
  <c r="C73" i="33"/>
  <c r="D73" i="33" s="1"/>
  <c r="C72" i="33"/>
  <c r="D72" i="33" s="1"/>
  <c r="C71" i="33"/>
  <c r="D71" i="33" s="1"/>
  <c r="C70" i="33"/>
  <c r="D70" i="33" s="1"/>
  <c r="C69" i="33"/>
  <c r="D69" i="33" s="1"/>
  <c r="C68" i="33"/>
  <c r="D68" i="33" s="1"/>
  <c r="C67" i="33"/>
  <c r="D67" i="33" s="1"/>
  <c r="C66" i="33"/>
  <c r="D66" i="33" s="1"/>
  <c r="C65" i="33"/>
  <c r="D65" i="33" s="1"/>
  <c r="C64" i="33"/>
  <c r="D64" i="33" s="1"/>
  <c r="C63" i="33"/>
  <c r="D63" i="33" s="1"/>
  <c r="C62" i="33"/>
  <c r="D62" i="33" s="1"/>
  <c r="C61" i="33"/>
  <c r="D61" i="33" s="1"/>
  <c r="C60" i="33"/>
  <c r="D60" i="33" s="1"/>
  <c r="C59" i="33"/>
  <c r="D59" i="33" s="1"/>
  <c r="C58" i="33"/>
  <c r="D58" i="33" s="1"/>
  <c r="C57" i="33"/>
  <c r="D57" i="33" s="1"/>
  <c r="C56" i="33"/>
  <c r="D56" i="33" s="1"/>
  <c r="C55" i="33"/>
  <c r="D55" i="33" s="1"/>
  <c r="C54" i="33"/>
  <c r="D54" i="33" s="1"/>
  <c r="C53" i="33"/>
  <c r="D53" i="33" s="1"/>
  <c r="C52" i="33"/>
  <c r="D52" i="33" s="1"/>
  <c r="C51" i="33"/>
  <c r="D51" i="33" s="1"/>
  <c r="C50" i="33"/>
  <c r="D50" i="33" s="1"/>
  <c r="C49" i="33"/>
  <c r="D49" i="33" s="1"/>
  <c r="C48" i="33"/>
  <c r="D48" i="33" s="1"/>
  <c r="C47" i="33"/>
  <c r="D47" i="33" s="1"/>
  <c r="C46" i="33"/>
  <c r="D46" i="33" s="1"/>
  <c r="C45" i="33"/>
  <c r="D45" i="33" s="1"/>
  <c r="C44" i="33"/>
  <c r="D44" i="33" s="1"/>
  <c r="C43" i="33"/>
  <c r="D43" i="33" s="1"/>
  <c r="C42" i="33"/>
  <c r="D42" i="33" s="1"/>
  <c r="C41" i="33"/>
  <c r="C40" i="33"/>
  <c r="D40" i="33" s="1"/>
  <c r="C39" i="33"/>
  <c r="D39" i="33" s="1"/>
  <c r="C38" i="33"/>
  <c r="D38" i="33" s="1"/>
  <c r="C37" i="33"/>
  <c r="D37" i="33" s="1"/>
  <c r="C36" i="33"/>
  <c r="D36" i="33" s="1"/>
  <c r="C35" i="33"/>
  <c r="D35" i="33" s="1"/>
  <c r="C34" i="33"/>
  <c r="D34" i="33" s="1"/>
  <c r="C33" i="33"/>
  <c r="D33" i="33" s="1"/>
  <c r="C32" i="33"/>
  <c r="D32" i="33" s="1"/>
  <c r="C31" i="33"/>
  <c r="D31" i="33" s="1"/>
  <c r="C30" i="33"/>
  <c r="D30" i="33" s="1"/>
  <c r="C29" i="33"/>
  <c r="D29" i="33" s="1"/>
  <c r="C28" i="33"/>
  <c r="D28" i="33" s="1"/>
  <c r="C27" i="33"/>
  <c r="D27" i="33" s="1"/>
  <c r="C26" i="33"/>
  <c r="D26" i="33" s="1"/>
  <c r="C25" i="33"/>
  <c r="D25" i="33" s="1"/>
  <c r="C24" i="33"/>
  <c r="C23" i="33"/>
  <c r="D23" i="33" s="1"/>
  <c r="C22" i="33"/>
  <c r="C21" i="33"/>
  <c r="D21" i="33" s="1"/>
  <c r="C20" i="33"/>
  <c r="D20" i="33" s="1"/>
  <c r="C19" i="33"/>
  <c r="D19" i="33" s="1"/>
  <c r="C18" i="33"/>
  <c r="D18" i="33" s="1"/>
  <c r="C17" i="33"/>
  <c r="D17" i="33" s="1"/>
  <c r="C16" i="33"/>
  <c r="D16" i="33" s="1"/>
  <c r="C15" i="33"/>
  <c r="D15" i="33" s="1"/>
  <c r="C14" i="33"/>
  <c r="D14" i="33" s="1"/>
  <c r="AS11" i="33"/>
  <c r="AR11" i="33"/>
  <c r="AQ11" i="33"/>
  <c r="AP11" i="33"/>
  <c r="AO11" i="33"/>
  <c r="AN11" i="33"/>
  <c r="AM11" i="33"/>
  <c r="AL11" i="33"/>
  <c r="AK11" i="33"/>
  <c r="AJ11" i="33"/>
  <c r="AI11" i="33"/>
  <c r="AH11" i="33"/>
  <c r="AG11" i="33"/>
  <c r="AF11" i="33"/>
  <c r="AE11" i="33"/>
  <c r="AD11" i="33"/>
  <c r="AC11" i="33"/>
  <c r="AB11" i="33"/>
  <c r="AA11" i="33"/>
  <c r="Z11" i="33"/>
  <c r="Y11" i="33"/>
  <c r="X11" i="33"/>
  <c r="W11" i="33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I11" i="33"/>
  <c r="H11" i="33"/>
  <c r="G11" i="33"/>
  <c r="X13" i="33"/>
  <c r="C130" i="20"/>
  <c r="D130" i="20" s="1"/>
  <c r="C129" i="20"/>
  <c r="D129" i="20" s="1"/>
  <c r="C25" i="20"/>
  <c r="D25" i="20" s="1"/>
  <c r="F14" i="20"/>
  <c r="AG130" i="20" l="1"/>
  <c r="AF130" i="20"/>
  <c r="P13" i="33"/>
  <c r="P112" i="33" s="1"/>
  <c r="D96" i="33"/>
  <c r="D102" i="33"/>
  <c r="D98" i="33"/>
  <c r="D94" i="33"/>
  <c r="D124" i="33"/>
  <c r="D101" i="33"/>
  <c r="D97" i="33"/>
  <c r="D22" i="33"/>
  <c r="D93" i="33"/>
  <c r="D88" i="33"/>
  <c r="D86" i="33"/>
  <c r="D82" i="33"/>
  <c r="D80" i="33"/>
  <c r="D74" i="33"/>
  <c r="D24" i="33"/>
  <c r="D41" i="33"/>
  <c r="AB13" i="33"/>
  <c r="AB125" i="33" s="1"/>
  <c r="X105" i="33"/>
  <c r="T13" i="33"/>
  <c r="T40" i="33" s="1"/>
  <c r="L13" i="33"/>
  <c r="L20" i="33" s="1"/>
  <c r="U13" i="33"/>
  <c r="U120" i="33" s="1"/>
  <c r="S13" i="33"/>
  <c r="S15" i="33" s="1"/>
  <c r="K13" i="33"/>
  <c r="K15" i="33" s="1"/>
  <c r="J13" i="33"/>
  <c r="J17" i="33" s="1"/>
  <c r="AJ13" i="33"/>
  <c r="AJ42" i="33" s="1"/>
  <c r="X104" i="33"/>
  <c r="X23" i="33"/>
  <c r="X20" i="33"/>
  <c r="X27" i="33"/>
  <c r="X32" i="33"/>
  <c r="X16" i="33"/>
  <c r="AF13" i="33"/>
  <c r="AF79" i="33" s="1"/>
  <c r="AN13" i="33"/>
  <c r="AN20" i="33" s="1"/>
  <c r="X14" i="33"/>
  <c r="G13" i="33"/>
  <c r="G18" i="33" s="1"/>
  <c r="AE13" i="33"/>
  <c r="AE113" i="33" s="1"/>
  <c r="AI13" i="33"/>
  <c r="AI106" i="33" s="1"/>
  <c r="AM13" i="33"/>
  <c r="AM105" i="33" s="1"/>
  <c r="AQ13" i="33"/>
  <c r="AQ16" i="33" s="1"/>
  <c r="X18" i="33"/>
  <c r="Q13" i="33"/>
  <c r="Q14" i="33" s="1"/>
  <c r="AC13" i="33"/>
  <c r="AC92" i="33" s="1"/>
  <c r="AO13" i="33"/>
  <c r="AO14" i="33" s="1"/>
  <c r="V13" i="33"/>
  <c r="V64" i="33" s="1"/>
  <c r="AH13" i="33"/>
  <c r="AH70" i="33" s="1"/>
  <c r="AL13" i="33"/>
  <c r="AL105" i="33" s="1"/>
  <c r="AP13" i="33"/>
  <c r="AP16" i="33" s="1"/>
  <c r="X60" i="33"/>
  <c r="Y13" i="33"/>
  <c r="Y24" i="33" s="1"/>
  <c r="AK13" i="33"/>
  <c r="AK31" i="33" s="1"/>
  <c r="Z13" i="33"/>
  <c r="Z19" i="33" s="1"/>
  <c r="W13" i="33"/>
  <c r="W53" i="33" s="1"/>
  <c r="AA13" i="33"/>
  <c r="AA16" i="33" s="1"/>
  <c r="X15" i="33"/>
  <c r="X19" i="33"/>
  <c r="X28" i="33"/>
  <c r="X29" i="33"/>
  <c r="K46" i="33"/>
  <c r="T84" i="33"/>
  <c r="AG13" i="33"/>
  <c r="AG127" i="33" s="1"/>
  <c r="AS13" i="33"/>
  <c r="AS63" i="33" s="1"/>
  <c r="X31" i="33"/>
  <c r="R13" i="33"/>
  <c r="R76" i="33" s="1"/>
  <c r="AD13" i="33"/>
  <c r="AD126" i="33" s="1"/>
  <c r="T24" i="33"/>
  <c r="X46" i="33"/>
  <c r="X33" i="33"/>
  <c r="X34" i="33"/>
  <c r="X35" i="33"/>
  <c r="Z90" i="33"/>
  <c r="X90" i="33"/>
  <c r="X56" i="33"/>
  <c r="X57" i="33"/>
  <c r="T76" i="33"/>
  <c r="T89" i="33"/>
  <c r="T105" i="33"/>
  <c r="AE105" i="33"/>
  <c r="X111" i="33"/>
  <c r="X30" i="33"/>
  <c r="Z35" i="33"/>
  <c r="X55" i="33"/>
  <c r="T85" i="33"/>
  <c r="AP101" i="33"/>
  <c r="X109" i="33"/>
  <c r="AC73" i="33"/>
  <c r="AP95" i="33"/>
  <c r="AO95" i="33"/>
  <c r="T97" i="33"/>
  <c r="AO98" i="33"/>
  <c r="T100" i="33"/>
  <c r="AO100" i="33"/>
  <c r="K71" i="33"/>
  <c r="AL73" i="33"/>
  <c r="T77" i="33"/>
  <c r="T81" i="33"/>
  <c r="G95" i="33"/>
  <c r="AL99" i="33"/>
  <c r="AP100" i="33"/>
  <c r="K102" i="33"/>
  <c r="X106" i="33"/>
  <c r="J113" i="33"/>
  <c r="X113" i="33"/>
  <c r="X110" i="33"/>
  <c r="X112" i="33"/>
  <c r="X114" i="33"/>
  <c r="X115" i="33"/>
  <c r="K119" i="33"/>
  <c r="X125" i="33"/>
  <c r="AP98" i="33" l="1"/>
  <c r="AD81" i="33"/>
  <c r="AJ89" i="33"/>
  <c r="AJ78" i="33"/>
  <c r="AJ52" i="33"/>
  <c r="W102" i="33"/>
  <c r="AS95" i="33"/>
  <c r="W95" i="33"/>
  <c r="AJ100" i="33"/>
  <c r="AJ73" i="33"/>
  <c r="AI100" i="33"/>
  <c r="AJ85" i="33"/>
  <c r="L95" i="33"/>
  <c r="AS100" i="33"/>
  <c r="AE71" i="33"/>
  <c r="W91" i="33"/>
  <c r="M13" i="33"/>
  <c r="O13" i="33"/>
  <c r="O104" i="33" s="1"/>
  <c r="H13" i="33"/>
  <c r="H111" i="33" s="1"/>
  <c r="T95" i="33"/>
  <c r="W103" i="33"/>
  <c r="T80" i="33"/>
  <c r="AR13" i="33"/>
  <c r="AR95" i="33" s="1"/>
  <c r="N13" i="33"/>
  <c r="N14" i="33" s="1"/>
  <c r="I13" i="33"/>
  <c r="I66" i="33" s="1"/>
  <c r="Y115" i="33"/>
  <c r="AG98" i="33"/>
  <c r="AD77" i="33"/>
  <c r="AG73" i="33"/>
  <c r="AG52" i="33"/>
  <c r="AS103" i="33"/>
  <c r="AS94" i="33"/>
  <c r="Y34" i="33"/>
  <c r="Y32" i="33"/>
  <c r="Y46" i="33"/>
  <c r="AK98" i="33"/>
  <c r="AL98" i="33"/>
  <c r="AG96" i="33"/>
  <c r="Y119" i="33"/>
  <c r="AD112" i="33"/>
  <c r="AD98" i="33"/>
  <c r="AJ102" i="33"/>
  <c r="AO96" i="33"/>
  <c r="AG99" i="33"/>
  <c r="Y116" i="33"/>
  <c r="Y106" i="33"/>
  <c r="W100" i="33"/>
  <c r="AG95" i="33"/>
  <c r="AD95" i="33"/>
  <c r="W127" i="33"/>
  <c r="AJ101" i="33"/>
  <c r="AJ99" i="33"/>
  <c r="Y61" i="33"/>
  <c r="Y105" i="33"/>
  <c r="Y56" i="33"/>
  <c r="Y19" i="33"/>
  <c r="K95" i="33"/>
  <c r="AG100" i="33"/>
  <c r="AJ95" i="33"/>
  <c r="AJ127" i="33"/>
  <c r="AD101" i="33"/>
  <c r="AD100" i="33"/>
  <c r="AA105" i="33"/>
  <c r="V105" i="33"/>
  <c r="Y15" i="33"/>
  <c r="AL22" i="33"/>
  <c r="AC99" i="33"/>
  <c r="AC95" i="33"/>
  <c r="S84" i="33"/>
  <c r="AL95" i="33"/>
  <c r="AL52" i="33"/>
  <c r="AK95" i="33"/>
  <c r="L127" i="33"/>
  <c r="AC100" i="33"/>
  <c r="AK100" i="33"/>
  <c r="AM101" i="33"/>
  <c r="AC52" i="33"/>
  <c r="J19" i="33"/>
  <c r="S101" i="33"/>
  <c r="AH95" i="33"/>
  <c r="AS124" i="33"/>
  <c r="AS96" i="33"/>
  <c r="AC97" i="33"/>
  <c r="AK94" i="33"/>
  <c r="AD97" i="33"/>
  <c r="W94" i="33"/>
  <c r="AK96" i="33"/>
  <c r="AP96" i="33"/>
  <c r="AP94" i="33"/>
  <c r="W96" i="33"/>
  <c r="AD96" i="33"/>
  <c r="AR41" i="33"/>
  <c r="AJ97" i="33"/>
  <c r="T96" i="33"/>
  <c r="AC96" i="33"/>
  <c r="AI94" i="33"/>
  <c r="G98" i="33"/>
  <c r="T98" i="33"/>
  <c r="AM124" i="33"/>
  <c r="AI101" i="33"/>
  <c r="AG101" i="33"/>
  <c r="W98" i="33"/>
  <c r="AC98" i="33"/>
  <c r="AS101" i="33"/>
  <c r="K98" i="33"/>
  <c r="L98" i="33"/>
  <c r="W101" i="33"/>
  <c r="AL101" i="33"/>
  <c r="I101" i="33"/>
  <c r="AC124" i="33"/>
  <c r="M101" i="33"/>
  <c r="AS98" i="33"/>
  <c r="L101" i="33"/>
  <c r="AH98" i="33"/>
  <c r="AJ98" i="33"/>
  <c r="AC101" i="33"/>
  <c r="P101" i="33"/>
  <c r="AI22" i="33"/>
  <c r="AJ46" i="33"/>
  <c r="AM78" i="33"/>
  <c r="AD91" i="33"/>
  <c r="AA19" i="33"/>
  <c r="AD89" i="33"/>
  <c r="AD76" i="33"/>
  <c r="AN19" i="33"/>
  <c r="Y117" i="33"/>
  <c r="Y114" i="33"/>
  <c r="Y113" i="33"/>
  <c r="S127" i="33"/>
  <c r="L71" i="33"/>
  <c r="S105" i="33"/>
  <c r="Y57" i="33"/>
  <c r="J46" i="33"/>
  <c r="Y125" i="33"/>
  <c r="Y110" i="33"/>
  <c r="S71" i="33"/>
  <c r="Y65" i="33"/>
  <c r="Y35" i="33"/>
  <c r="Y66" i="33"/>
  <c r="Y20" i="33"/>
  <c r="J24" i="33"/>
  <c r="AD105" i="33"/>
  <c r="AD35" i="33"/>
  <c r="AD53" i="33"/>
  <c r="AC28" i="33"/>
  <c r="AD127" i="33"/>
  <c r="AD93" i="33"/>
  <c r="AK105" i="33"/>
  <c r="AS127" i="33"/>
  <c r="O105" i="33"/>
  <c r="AS91" i="33"/>
  <c r="AG24" i="33"/>
  <c r="AO15" i="33"/>
  <c r="AO40" i="33"/>
  <c r="AK84" i="33"/>
  <c r="M127" i="33"/>
  <c r="M105" i="33"/>
  <c r="AK80" i="33"/>
  <c r="G71" i="33"/>
  <c r="M71" i="33"/>
  <c r="AK78" i="33"/>
  <c r="H66" i="33"/>
  <c r="G127" i="33"/>
  <c r="G105" i="33"/>
  <c r="AO85" i="33"/>
  <c r="AO64" i="33"/>
  <c r="G24" i="33"/>
  <c r="AQ114" i="33"/>
  <c r="AO110" i="33"/>
  <c r="AO113" i="33"/>
  <c r="AO109" i="33"/>
  <c r="AO47" i="33"/>
  <c r="G19" i="33"/>
  <c r="AP74" i="33"/>
  <c r="AO125" i="33"/>
  <c r="W85" i="33"/>
  <c r="AO79" i="33"/>
  <c r="AP127" i="33"/>
  <c r="W93" i="33"/>
  <c r="W27" i="33"/>
  <c r="AO91" i="33"/>
  <c r="AP91" i="33"/>
  <c r="AO76" i="33"/>
  <c r="AO59" i="33"/>
  <c r="AK19" i="33"/>
  <c r="W92" i="33"/>
  <c r="AO80" i="33"/>
  <c r="AO82" i="33"/>
  <c r="W89" i="33"/>
  <c r="W86" i="33"/>
  <c r="W54" i="33"/>
  <c r="W84" i="33"/>
  <c r="W87" i="33"/>
  <c r="W81" i="33"/>
  <c r="AO104" i="33"/>
  <c r="W71" i="33"/>
  <c r="W82" i="33"/>
  <c r="W68" i="33"/>
  <c r="AO105" i="33"/>
  <c r="W105" i="33"/>
  <c r="W90" i="33"/>
  <c r="AP24" i="33"/>
  <c r="Q92" i="33"/>
  <c r="AI74" i="33"/>
  <c r="AS87" i="33"/>
  <c r="AS93" i="33"/>
  <c r="AS89" i="33"/>
  <c r="AS30" i="33"/>
  <c r="AP68" i="33"/>
  <c r="AS85" i="33"/>
  <c r="AS105" i="33"/>
  <c r="AS86" i="33"/>
  <c r="AI41" i="33"/>
  <c r="AS54" i="33"/>
  <c r="J35" i="33"/>
  <c r="AS81" i="33"/>
  <c r="AS71" i="33"/>
  <c r="Q76" i="33"/>
  <c r="AS90" i="33"/>
  <c r="AO29" i="33"/>
  <c r="L105" i="33"/>
  <c r="AR113" i="33"/>
  <c r="AG81" i="33"/>
  <c r="AI77" i="33"/>
  <c r="AH86" i="33"/>
  <c r="AI35" i="33"/>
  <c r="AI84" i="33"/>
  <c r="AK41" i="33"/>
  <c r="AD19" i="33"/>
  <c r="AK93" i="33"/>
  <c r="AN87" i="33"/>
  <c r="AS19" i="33"/>
  <c r="AI81" i="33"/>
  <c r="AH80" i="33"/>
  <c r="AI85" i="33"/>
  <c r="AI83" i="33"/>
  <c r="AD54" i="33"/>
  <c r="AR121" i="33"/>
  <c r="AN85" i="33"/>
  <c r="Z23" i="33"/>
  <c r="Z24" i="33"/>
  <c r="AJ71" i="33"/>
  <c r="AP105" i="33"/>
  <c r="AP89" i="33"/>
  <c r="AP83" i="33"/>
  <c r="AN76" i="33"/>
  <c r="AO62" i="33"/>
  <c r="Z32" i="33"/>
  <c r="AP40" i="33"/>
  <c r="AP84" i="33"/>
  <c r="AN84" i="33"/>
  <c r="W19" i="33"/>
  <c r="AK92" i="33"/>
  <c r="AO35" i="33"/>
  <c r="AO41" i="33"/>
  <c r="AJ82" i="33"/>
  <c r="AN78" i="33"/>
  <c r="Z33" i="33"/>
  <c r="AN105" i="33"/>
  <c r="Z105" i="33"/>
  <c r="Z15" i="33"/>
  <c r="AP85" i="33"/>
  <c r="AN81" i="33"/>
  <c r="AP77" i="33"/>
  <c r="AP78" i="33"/>
  <c r="AO78" i="33"/>
  <c r="AJ105" i="33"/>
  <c r="AN89" i="33"/>
  <c r="AN86" i="33"/>
  <c r="AO31" i="33"/>
  <c r="AO44" i="33"/>
  <c r="AN24" i="33"/>
  <c r="AO81" i="33"/>
  <c r="AK24" i="33"/>
  <c r="R54" i="33"/>
  <c r="R78" i="33"/>
  <c r="R92" i="33"/>
  <c r="R93" i="33"/>
  <c r="R81" i="33"/>
  <c r="R89" i="33"/>
  <c r="R84" i="33"/>
  <c r="AM25" i="33"/>
  <c r="AM40" i="33"/>
  <c r="AM41" i="33"/>
  <c r="AM76" i="33"/>
  <c r="AM89" i="33"/>
  <c r="AM68" i="33"/>
  <c r="AM93" i="33"/>
  <c r="AM79" i="33"/>
  <c r="AM53" i="33"/>
  <c r="AM15" i="33"/>
  <c r="AM19" i="33"/>
  <c r="AM46" i="33"/>
  <c r="AM84" i="33"/>
  <c r="AM47" i="33"/>
  <c r="AM111" i="33"/>
  <c r="AM45" i="33"/>
  <c r="AM85" i="33"/>
  <c r="AM127" i="33"/>
  <c r="AM104" i="33"/>
  <c r="AM24" i="33"/>
  <c r="AM92" i="33"/>
  <c r="AM61" i="33"/>
  <c r="AM113" i="33"/>
  <c r="R85" i="33"/>
  <c r="AL27" i="33"/>
  <c r="AM77" i="33"/>
  <c r="R77" i="33"/>
  <c r="AM70" i="33"/>
  <c r="AC74" i="33"/>
  <c r="AM109" i="33"/>
  <c r="R71" i="33"/>
  <c r="AM71" i="33"/>
  <c r="AM39" i="33"/>
  <c r="AM63" i="33"/>
  <c r="AR15" i="33"/>
  <c r="AR91" i="33"/>
  <c r="AR81" i="33"/>
  <c r="AR78" i="33"/>
  <c r="AR80" i="33"/>
  <c r="I125" i="33"/>
  <c r="I61" i="33"/>
  <c r="I105" i="33"/>
  <c r="I127" i="33"/>
  <c r="I111" i="33"/>
  <c r="P105" i="33"/>
  <c r="P127" i="33"/>
  <c r="P118" i="33"/>
  <c r="P29" i="33"/>
  <c r="P109" i="33"/>
  <c r="P62" i="33"/>
  <c r="P19" i="33"/>
  <c r="P16" i="33"/>
  <c r="AM54" i="33"/>
  <c r="AL42" i="33"/>
  <c r="AL89" i="33"/>
  <c r="AL84" i="33"/>
  <c r="AL86" i="33"/>
  <c r="AL71" i="33"/>
  <c r="AL77" i="33"/>
  <c r="AL80" i="33"/>
  <c r="AL41" i="33"/>
  <c r="AL19" i="33"/>
  <c r="AL78" i="33"/>
  <c r="AL87" i="33"/>
  <c r="AL85" i="33"/>
  <c r="AL81" i="33"/>
  <c r="AL20" i="33"/>
  <c r="AL76" i="33"/>
  <c r="AL127" i="33"/>
  <c r="AC19" i="33"/>
  <c r="AC47" i="33"/>
  <c r="AC54" i="33"/>
  <c r="AC91" i="33"/>
  <c r="AC78" i="33"/>
  <c r="AC127" i="33"/>
  <c r="AC71" i="33"/>
  <c r="AC82" i="33"/>
  <c r="AC93" i="33"/>
  <c r="AC81" i="33"/>
  <c r="AC24" i="33"/>
  <c r="AC49" i="33"/>
  <c r="AC53" i="33"/>
  <c r="AC41" i="33"/>
  <c r="AC64" i="33"/>
  <c r="AC76" i="33"/>
  <c r="AC89" i="33"/>
  <c r="AC105" i="33"/>
  <c r="AC85" i="33"/>
  <c r="AC80" i="33"/>
  <c r="AC84" i="33"/>
  <c r="AC87" i="33"/>
  <c r="AB16" i="33"/>
  <c r="AB92" i="33"/>
  <c r="AB78" i="33"/>
  <c r="AB77" i="33"/>
  <c r="AB91" i="33"/>
  <c r="R80" i="33"/>
  <c r="R87" i="33"/>
  <c r="AC77" i="33"/>
  <c r="AB93" i="33"/>
  <c r="AB105" i="33"/>
  <c r="AM86" i="33"/>
  <c r="AC83" i="33"/>
  <c r="AM30" i="33"/>
  <c r="AM114" i="33"/>
  <c r="AB79" i="33"/>
  <c r="AM87" i="33"/>
  <c r="AL74" i="33"/>
  <c r="AL82" i="33"/>
  <c r="AB76" i="33"/>
  <c r="R53" i="33"/>
  <c r="AG111" i="33"/>
  <c r="AG91" i="33"/>
  <c r="AG82" i="33"/>
  <c r="AG76" i="33"/>
  <c r="AG77" i="33"/>
  <c r="AG80" i="33"/>
  <c r="AG105" i="33"/>
  <c r="AG19" i="33"/>
  <c r="AG78" i="33"/>
  <c r="Q77" i="33"/>
  <c r="AC86" i="33"/>
  <c r="T71" i="33"/>
  <c r="Q93" i="33"/>
  <c r="AI93" i="33"/>
  <c r="AK82" i="33"/>
  <c r="Q78" i="33"/>
  <c r="K105" i="33"/>
  <c r="AI91" i="33"/>
  <c r="AA89" i="33"/>
  <c r="T86" i="33"/>
  <c r="AI76" i="33"/>
  <c r="AJ76" i="33"/>
  <c r="AK76" i="33"/>
  <c r="AA32" i="33"/>
  <c r="AK23" i="33"/>
  <c r="Q84" i="33"/>
  <c r="AI19" i="33"/>
  <c r="AI92" i="33"/>
  <c r="AO30" i="33"/>
  <c r="AP81" i="33"/>
  <c r="AP76" i="33"/>
  <c r="AN77" i="33"/>
  <c r="AK35" i="33"/>
  <c r="AP19" i="33"/>
  <c r="AS53" i="33"/>
  <c r="AK91" i="33"/>
  <c r="AP46" i="33"/>
  <c r="AD88" i="33"/>
  <c r="AJ81" i="33"/>
  <c r="AK77" i="33"/>
  <c r="Q85" i="33"/>
  <c r="AI127" i="33"/>
  <c r="AA87" i="33"/>
  <c r="AK85" i="33"/>
  <c r="AJ74" i="33"/>
  <c r="AH71" i="33"/>
  <c r="T78" i="33"/>
  <c r="AJ41" i="33"/>
  <c r="AH105" i="33"/>
  <c r="AI105" i="33"/>
  <c r="Q86" i="33"/>
  <c r="AJ86" i="33"/>
  <c r="T83" i="33"/>
  <c r="AS84" i="33"/>
  <c r="T19" i="33"/>
  <c r="K19" i="33"/>
  <c r="AD92" i="33"/>
  <c r="AS92" i="33"/>
  <c r="AA24" i="33"/>
  <c r="AU103" i="33"/>
  <c r="Q71" i="33"/>
  <c r="AK81" i="33"/>
  <c r="AH76" i="33"/>
  <c r="AJ77" i="33"/>
  <c r="AA35" i="33"/>
  <c r="Q19" i="33"/>
  <c r="AI78" i="33"/>
  <c r="AJ87" i="33"/>
  <c r="AJ80" i="33"/>
  <c r="AS82" i="33"/>
  <c r="T82" i="33"/>
  <c r="AH82" i="33"/>
  <c r="R82" i="33"/>
  <c r="AL124" i="33"/>
  <c r="AR124" i="33"/>
  <c r="AD124" i="33"/>
  <c r="W124" i="33"/>
  <c r="AL102" i="33"/>
  <c r="M102" i="33"/>
  <c r="T102" i="33"/>
  <c r="L102" i="33"/>
  <c r="R102" i="33"/>
  <c r="AC102" i="33"/>
  <c r="AH102" i="33"/>
  <c r="Q102" i="33"/>
  <c r="AM102" i="33"/>
  <c r="AS102" i="33"/>
  <c r="AD94" i="33"/>
  <c r="AG94" i="33"/>
  <c r="AR94" i="33"/>
  <c r="AC94" i="33"/>
  <c r="AO94" i="33"/>
  <c r="AB94" i="33"/>
  <c r="J22" i="33"/>
  <c r="T41" i="33"/>
  <c r="V22" i="33"/>
  <c r="S22" i="33"/>
  <c r="AP22" i="33"/>
  <c r="AM22" i="33"/>
  <c r="AJ22" i="33"/>
  <c r="AM88" i="33"/>
  <c r="W88" i="33"/>
  <c r="AL88" i="33"/>
  <c r="AC88" i="33"/>
  <c r="T88" i="33"/>
  <c r="AJ88" i="33"/>
  <c r="R88" i="33"/>
  <c r="AA88" i="33"/>
  <c r="AN88" i="33"/>
  <c r="AS88" i="33"/>
  <c r="W80" i="33"/>
  <c r="AS80" i="33"/>
  <c r="U24" i="33"/>
  <c r="AS24" i="33"/>
  <c r="AJ24" i="33"/>
  <c r="X24" i="33"/>
  <c r="AL24" i="33"/>
  <c r="AI24" i="33"/>
  <c r="W24" i="33"/>
  <c r="AP41" i="33"/>
  <c r="T116" i="33"/>
  <c r="AH114" i="33"/>
  <c r="AJ47" i="33"/>
  <c r="T31" i="33"/>
  <c r="AI50" i="33"/>
  <c r="K117" i="33"/>
  <c r="T114" i="33"/>
  <c r="T112" i="33"/>
  <c r="AK110" i="33"/>
  <c r="AJ111" i="33"/>
  <c r="AJ21" i="33"/>
  <c r="T15" i="33"/>
  <c r="AD115" i="33"/>
  <c r="K112" i="33"/>
  <c r="T107" i="33"/>
  <c r="AD111" i="33"/>
  <c r="AD34" i="33"/>
  <c r="K28" i="33"/>
  <c r="AE20" i="33"/>
  <c r="U118" i="33"/>
  <c r="K116" i="33"/>
  <c r="T119" i="33"/>
  <c r="AO115" i="33"/>
  <c r="K114" i="33"/>
  <c r="AK112" i="33"/>
  <c r="AJ104" i="33"/>
  <c r="AO75" i="33"/>
  <c r="AD122" i="33"/>
  <c r="M55" i="33"/>
  <c r="AO111" i="33"/>
  <c r="AP39" i="33"/>
  <c r="H30" i="33"/>
  <c r="U15" i="33"/>
  <c r="AO51" i="33"/>
  <c r="AO60" i="33"/>
  <c r="AG125" i="33"/>
  <c r="K115" i="33"/>
  <c r="AD110" i="33"/>
  <c r="T113" i="33"/>
  <c r="AJ36" i="33"/>
  <c r="T117" i="33"/>
  <c r="T115" i="33"/>
  <c r="AO114" i="33"/>
  <c r="AO112" i="33"/>
  <c r="AJ110" i="33"/>
  <c r="V113" i="33"/>
  <c r="AO106" i="33"/>
  <c r="AK104" i="33"/>
  <c r="AJ109" i="33"/>
  <c r="AO61" i="33"/>
  <c r="AO55" i="33"/>
  <c r="T72" i="33"/>
  <c r="AO63" i="33"/>
  <c r="AO20" i="33"/>
  <c r="M15" i="33"/>
  <c r="AK40" i="33"/>
  <c r="T14" i="33"/>
  <c r="AC14" i="33"/>
  <c r="AC50" i="33"/>
  <c r="AC40" i="33"/>
  <c r="AC42" i="33"/>
  <c r="AC51" i="33"/>
  <c r="AC15" i="33"/>
  <c r="AC31" i="33"/>
  <c r="AC43" i="33"/>
  <c r="AC63" i="33"/>
  <c r="AC109" i="33"/>
  <c r="AC44" i="33"/>
  <c r="AC20" i="33"/>
  <c r="AC39" i="33"/>
  <c r="AC66" i="33"/>
  <c r="AC68" i="33"/>
  <c r="AC107" i="33"/>
  <c r="AC106" i="33"/>
  <c r="AC113" i="33"/>
  <c r="AC112" i="33"/>
  <c r="P18" i="33"/>
  <c r="P20" i="33"/>
  <c r="P58" i="33"/>
  <c r="P113" i="33"/>
  <c r="P14" i="33"/>
  <c r="P15" i="33"/>
  <c r="P59" i="33"/>
  <c r="P120" i="33"/>
  <c r="P106" i="33"/>
  <c r="P114" i="33"/>
  <c r="AC125" i="33"/>
  <c r="I119" i="33"/>
  <c r="AB106" i="33"/>
  <c r="AR45" i="33"/>
  <c r="AC45" i="33"/>
  <c r="I20" i="33"/>
  <c r="AC48" i="33"/>
  <c r="AC29" i="33"/>
  <c r="AK16" i="33"/>
  <c r="AK20" i="33"/>
  <c r="AK33" i="33"/>
  <c r="AK113" i="33"/>
  <c r="AK42" i="33"/>
  <c r="AK15" i="33"/>
  <c r="AK43" i="33"/>
  <c r="AK39" i="33"/>
  <c r="AK111" i="33"/>
  <c r="AK122" i="33"/>
  <c r="AK106" i="33"/>
  <c r="AH16" i="33"/>
  <c r="AH62" i="33"/>
  <c r="AH64" i="33"/>
  <c r="AE31" i="33"/>
  <c r="AE111" i="33"/>
  <c r="AF16" i="33"/>
  <c r="AF21" i="33"/>
  <c r="AF61" i="33"/>
  <c r="AF113" i="33"/>
  <c r="AF110" i="33"/>
  <c r="AJ23" i="33"/>
  <c r="AJ37" i="33"/>
  <c r="AJ20" i="33"/>
  <c r="AJ29" i="33"/>
  <c r="AJ48" i="33"/>
  <c r="AJ106" i="33"/>
  <c r="AJ113" i="33"/>
  <c r="AJ16" i="33"/>
  <c r="AJ25" i="33"/>
  <c r="AJ15" i="33"/>
  <c r="AJ28" i="33"/>
  <c r="AJ51" i="33"/>
  <c r="AJ38" i="33"/>
  <c r="AJ45" i="33"/>
  <c r="AJ120" i="33"/>
  <c r="AJ70" i="33"/>
  <c r="AJ79" i="33"/>
  <c r="U57" i="33"/>
  <c r="U14" i="33"/>
  <c r="U60" i="33"/>
  <c r="U56" i="33"/>
  <c r="U55" i="33"/>
  <c r="U61" i="33"/>
  <c r="AE117" i="33"/>
  <c r="Q119" i="33"/>
  <c r="AK115" i="33"/>
  <c r="AJ112" i="33"/>
  <c r="T110" i="33"/>
  <c r="AR123" i="33"/>
  <c r="AB104" i="33"/>
  <c r="AC79" i="33"/>
  <c r="AC120" i="33"/>
  <c r="AR109" i="33"/>
  <c r="AJ107" i="33"/>
  <c r="AJ30" i="33"/>
  <c r="K57" i="33"/>
  <c r="AC111" i="33"/>
  <c r="AF62" i="33"/>
  <c r="K59" i="33"/>
  <c r="AK27" i="33"/>
  <c r="AR43" i="33"/>
  <c r="U23" i="33"/>
  <c r="T20" i="33"/>
  <c r="AH20" i="33"/>
  <c r="T42" i="33"/>
  <c r="AK34" i="33"/>
  <c r="AG15" i="33"/>
  <c r="AG16" i="33"/>
  <c r="W15" i="33"/>
  <c r="W28" i="33"/>
  <c r="W106" i="33"/>
  <c r="Y16" i="33"/>
  <c r="Y29" i="33"/>
  <c r="Y111" i="33"/>
  <c r="Y109" i="33"/>
  <c r="Y104" i="33"/>
  <c r="Y23" i="33"/>
  <c r="Y27" i="33"/>
  <c r="Y33" i="33"/>
  <c r="Y55" i="33"/>
  <c r="Y112" i="33"/>
  <c r="V16" i="33"/>
  <c r="V111" i="33"/>
  <c r="V75" i="33"/>
  <c r="V29" i="33"/>
  <c r="V31" i="33"/>
  <c r="V110" i="33"/>
  <c r="AJ26" i="33"/>
  <c r="AF14" i="33"/>
  <c r="AJ14" i="33"/>
  <c r="R14" i="33"/>
  <c r="R66" i="33"/>
  <c r="AI25" i="33"/>
  <c r="AI31" i="33"/>
  <c r="AI40" i="33"/>
  <c r="AR104" i="33"/>
  <c r="AR122" i="33"/>
  <c r="AR48" i="33"/>
  <c r="AR23" i="33"/>
  <c r="I15" i="33"/>
  <c r="I63" i="33"/>
  <c r="I30" i="33"/>
  <c r="I113" i="33"/>
  <c r="I14" i="33"/>
  <c r="I64" i="33"/>
  <c r="I65" i="33"/>
  <c r="I109" i="33"/>
  <c r="I114" i="33"/>
  <c r="AB15" i="33"/>
  <c r="AB29" i="33"/>
  <c r="AB30" i="33"/>
  <c r="I118" i="33"/>
  <c r="I117" i="33"/>
  <c r="AC115" i="33"/>
  <c r="AC114" i="33"/>
  <c r="P110" i="33"/>
  <c r="AR120" i="33"/>
  <c r="AR40" i="33"/>
  <c r="AB20" i="33"/>
  <c r="K16" i="33"/>
  <c r="K55" i="33"/>
  <c r="K61" i="33"/>
  <c r="K65" i="33"/>
  <c r="K107" i="33"/>
  <c r="K14" i="33"/>
  <c r="K18" i="33"/>
  <c r="K40" i="33"/>
  <c r="K60" i="33"/>
  <c r="K111" i="33"/>
  <c r="K109" i="33"/>
  <c r="K108" i="33"/>
  <c r="T25" i="33"/>
  <c r="T26" i="33"/>
  <c r="T23" i="33"/>
  <c r="T27" i="33"/>
  <c r="T70" i="33"/>
  <c r="T16" i="33"/>
  <c r="T29" i="33"/>
  <c r="T111" i="33"/>
  <c r="T109" i="33"/>
  <c r="T104" i="33"/>
  <c r="T108" i="33"/>
  <c r="P125" i="33"/>
  <c r="U117" i="33"/>
  <c r="AJ115" i="33"/>
  <c r="AJ126" i="33"/>
  <c r="AK114" i="33"/>
  <c r="R110" i="33"/>
  <c r="K110" i="33"/>
  <c r="K113" i="33"/>
  <c r="AK125" i="33"/>
  <c r="T125" i="33"/>
  <c r="AJ125" i="33"/>
  <c r="AF118" i="33"/>
  <c r="T118" i="33"/>
  <c r="U116" i="33"/>
  <c r="P116" i="33"/>
  <c r="AJ121" i="33"/>
  <c r="P119" i="33"/>
  <c r="U119" i="33"/>
  <c r="P115" i="33"/>
  <c r="AC126" i="33"/>
  <c r="AJ114" i="33"/>
  <c r="AR112" i="33"/>
  <c r="AC110" i="33"/>
  <c r="AK123" i="33"/>
  <c r="AR106" i="33"/>
  <c r="T106" i="33"/>
  <c r="AC104" i="33"/>
  <c r="AK79" i="33"/>
  <c r="I75" i="33"/>
  <c r="AK120" i="33"/>
  <c r="AK109" i="33"/>
  <c r="P65" i="33"/>
  <c r="R61" i="33"/>
  <c r="AI39" i="33"/>
  <c r="P111" i="33"/>
  <c r="P66" i="33"/>
  <c r="N64" i="33"/>
  <c r="P63" i="33"/>
  <c r="K62" i="33"/>
  <c r="I58" i="33"/>
  <c r="AJ40" i="33"/>
  <c r="I29" i="33"/>
  <c r="AD14" i="33"/>
  <c r="AD20" i="33"/>
  <c r="AD33" i="33"/>
  <c r="AD120" i="33"/>
  <c r="AD79" i="33"/>
  <c r="AD104" i="33"/>
  <c r="AD109" i="33"/>
  <c r="AD123" i="33"/>
  <c r="P40" i="33"/>
  <c r="AJ31" i="33"/>
  <c r="AB31" i="33"/>
  <c r="AK44" i="33"/>
  <c r="K29" i="33"/>
  <c r="Z14" i="33"/>
  <c r="Z31" i="33"/>
  <c r="Z30" i="33"/>
  <c r="Z34" i="33"/>
  <c r="Z106" i="33"/>
  <c r="Z20" i="33"/>
  <c r="Z67" i="33"/>
  <c r="Z27" i="33"/>
  <c r="Z104" i="33"/>
  <c r="U26" i="33"/>
  <c r="U25" i="33"/>
  <c r="AB14" i="33"/>
  <c r="AR14" i="33"/>
  <c r="I16" i="33"/>
  <c r="S125" i="33"/>
  <c r="AI115" i="33"/>
  <c r="V115" i="33"/>
  <c r="AI109" i="33"/>
  <c r="V104" i="33"/>
  <c r="V109" i="33"/>
  <c r="AI68" i="33"/>
  <c r="V65" i="33"/>
  <c r="AI34" i="33"/>
  <c r="AI30" i="33"/>
  <c r="AI111" i="33"/>
  <c r="V63" i="33"/>
  <c r="V62" i="33"/>
  <c r="AI23" i="33"/>
  <c r="V60" i="33"/>
  <c r="AO26" i="33"/>
  <c r="AI125" i="33"/>
  <c r="L116" i="33"/>
  <c r="V119" i="33"/>
  <c r="V117" i="33"/>
  <c r="AI126" i="33"/>
  <c r="V114" i="33"/>
  <c r="AI112" i="33"/>
  <c r="V112" i="33"/>
  <c r="AI110" i="33"/>
  <c r="V106" i="33"/>
  <c r="S75" i="33"/>
  <c r="AI120" i="33"/>
  <c r="V61" i="33"/>
  <c r="V57" i="33"/>
  <c r="AI45" i="33"/>
  <c r="AA30" i="33"/>
  <c r="AI44" i="33"/>
  <c r="AI43" i="33"/>
  <c r="V20" i="33"/>
  <c r="AI42" i="33"/>
  <c r="AI48" i="33"/>
  <c r="AN45" i="33"/>
  <c r="AA28" i="33"/>
  <c r="AI21" i="33"/>
  <c r="AI51" i="33"/>
  <c r="J21" i="33"/>
  <c r="V118" i="33"/>
  <c r="AA125" i="33"/>
  <c r="V116" i="33"/>
  <c r="AI121" i="33"/>
  <c r="Q113" i="33"/>
  <c r="AA106" i="33"/>
  <c r="AI75" i="33"/>
  <c r="L107" i="33"/>
  <c r="AI27" i="33"/>
  <c r="V59" i="33"/>
  <c r="AI47" i="33"/>
  <c r="AI33" i="33"/>
  <c r="AA90" i="33"/>
  <c r="V66" i="33"/>
  <c r="J59" i="33"/>
  <c r="S59" i="33"/>
  <c r="V30" i="33"/>
  <c r="AN23" i="33"/>
  <c r="AA31" i="33"/>
  <c r="L15" i="33"/>
  <c r="J25" i="33"/>
  <c r="H117" i="33"/>
  <c r="AN114" i="33"/>
  <c r="G106" i="33"/>
  <c r="AP122" i="33"/>
  <c r="AS61" i="33"/>
  <c r="Q66" i="33"/>
  <c r="O62" i="33"/>
  <c r="AS39" i="33"/>
  <c r="AP20" i="33"/>
  <c r="AP42" i="33"/>
  <c r="AP15" i="33"/>
  <c r="AP48" i="33"/>
  <c r="AG29" i="33"/>
  <c r="AF125" i="33"/>
  <c r="M125" i="33"/>
  <c r="L118" i="33"/>
  <c r="S119" i="33"/>
  <c r="AQ119" i="33"/>
  <c r="AF119" i="33"/>
  <c r="AF117" i="33"/>
  <c r="G115" i="33"/>
  <c r="AG115" i="33"/>
  <c r="AS126" i="33"/>
  <c r="AG114" i="33"/>
  <c r="G112" i="33"/>
  <c r="AG112" i="33"/>
  <c r="AG110" i="33"/>
  <c r="J123" i="33"/>
  <c r="AP113" i="33"/>
  <c r="G113" i="33"/>
  <c r="AG106" i="33"/>
  <c r="AP104" i="33"/>
  <c r="AG72" i="33"/>
  <c r="M120" i="33"/>
  <c r="AG79" i="33"/>
  <c r="AG75" i="33"/>
  <c r="AP120" i="33"/>
  <c r="AG109" i="33"/>
  <c r="M107" i="33"/>
  <c r="AM106" i="33"/>
  <c r="AS68" i="33"/>
  <c r="O61" i="33"/>
  <c r="J69" i="33"/>
  <c r="G59" i="33"/>
  <c r="AP111" i="33"/>
  <c r="AF111" i="33"/>
  <c r="AF66" i="33"/>
  <c r="L63" i="33"/>
  <c r="AP49" i="33"/>
  <c r="AA38" i="33"/>
  <c r="AA29" i="33"/>
  <c r="AA23" i="33"/>
  <c r="H20" i="33"/>
  <c r="AM42" i="33"/>
  <c r="M40" i="33"/>
  <c r="AP47" i="33"/>
  <c r="AM44" i="33"/>
  <c r="AM29" i="33"/>
  <c r="AF29" i="33"/>
  <c r="AP28" i="33"/>
  <c r="O15" i="33"/>
  <c r="AM18" i="33"/>
  <c r="AP14" i="33"/>
  <c r="AQ115" i="33"/>
  <c r="AS115" i="33"/>
  <c r="AQ112" i="33"/>
  <c r="AS112" i="33"/>
  <c r="AP106" i="33"/>
  <c r="AP27" i="33"/>
  <c r="G40" i="33"/>
  <c r="AQ21" i="33"/>
  <c r="AM125" i="33"/>
  <c r="L125" i="33"/>
  <c r="AL116" i="33"/>
  <c r="S117" i="33"/>
  <c r="AF115" i="33"/>
  <c r="S114" i="33"/>
  <c r="AP114" i="33"/>
  <c r="AF114" i="33"/>
  <c r="AF112" i="33"/>
  <c r="AP123" i="33"/>
  <c r="AG113" i="33"/>
  <c r="AS106" i="33"/>
  <c r="AG104" i="33"/>
  <c r="Q79" i="33"/>
  <c r="AN79" i="33"/>
  <c r="AF75" i="33"/>
  <c r="AL75" i="33"/>
  <c r="AM122" i="33"/>
  <c r="AP109" i="33"/>
  <c r="AF109" i="33"/>
  <c r="Q109" i="33"/>
  <c r="S61" i="33"/>
  <c r="AF30" i="33"/>
  <c r="AA27" i="33"/>
  <c r="H62" i="33"/>
  <c r="S66" i="33"/>
  <c r="AP66" i="33"/>
  <c r="AM62" i="33"/>
  <c r="AP45" i="33"/>
  <c r="AG27" i="33"/>
  <c r="AP43" i="33"/>
  <c r="AM43" i="33"/>
  <c r="AF38" i="33"/>
  <c r="AM20" i="33"/>
  <c r="AG20" i="33"/>
  <c r="Q20" i="33"/>
  <c r="Q15" i="33"/>
  <c r="L40" i="33"/>
  <c r="J31" i="33"/>
  <c r="AN31" i="33"/>
  <c r="AP50" i="33"/>
  <c r="AM48" i="33"/>
  <c r="J29" i="33"/>
  <c r="AF15" i="33"/>
  <c r="AM31" i="33"/>
  <c r="L14" i="33"/>
  <c r="J125" i="33"/>
  <c r="J118" i="33"/>
  <c r="Q118" i="33"/>
  <c r="AE125" i="33"/>
  <c r="AE118" i="33"/>
  <c r="R116" i="33"/>
  <c r="S116" i="33"/>
  <c r="R115" i="33"/>
  <c r="AE119" i="33"/>
  <c r="J117" i="33"/>
  <c r="AH117" i="33"/>
  <c r="J115" i="33"/>
  <c r="AE114" i="33"/>
  <c r="J112" i="33"/>
  <c r="J110" i="33"/>
  <c r="AH108" i="33"/>
  <c r="AN113" i="33"/>
  <c r="AN106" i="33"/>
  <c r="AH106" i="33"/>
  <c r="Q72" i="33"/>
  <c r="Q70" i="33"/>
  <c r="Q107" i="33"/>
  <c r="S104" i="33"/>
  <c r="S70" i="33"/>
  <c r="S109" i="33"/>
  <c r="AH109" i="33"/>
  <c r="AN109" i="33"/>
  <c r="R107" i="33"/>
  <c r="L55" i="33"/>
  <c r="S30" i="33"/>
  <c r="L61" i="33"/>
  <c r="AE30" i="33"/>
  <c r="R111" i="33"/>
  <c r="J111" i="33"/>
  <c r="AE66" i="33"/>
  <c r="L64" i="33"/>
  <c r="J64" i="33"/>
  <c r="J62" i="33"/>
  <c r="AE61" i="33"/>
  <c r="S58" i="33"/>
  <c r="J27" i="33"/>
  <c r="J38" i="33"/>
  <c r="Q31" i="33"/>
  <c r="AH31" i="33"/>
  <c r="AN48" i="33"/>
  <c r="S29" i="33"/>
  <c r="Z29" i="33"/>
  <c r="J28" i="33"/>
  <c r="AN15" i="33"/>
  <c r="S60" i="33"/>
  <c r="Z37" i="33"/>
  <c r="J15" i="33"/>
  <c r="Y31" i="33"/>
  <c r="J18" i="33"/>
  <c r="AK25" i="33"/>
  <c r="J14" i="33"/>
  <c r="AC16" i="33"/>
  <c r="AI16" i="33"/>
  <c r="R16" i="33"/>
  <c r="AH119" i="33"/>
  <c r="L119" i="33"/>
  <c r="Q117" i="33"/>
  <c r="L126" i="33"/>
  <c r="J114" i="33"/>
  <c r="R112" i="33"/>
  <c r="Q110" i="33"/>
  <c r="Q108" i="33"/>
  <c r="L106" i="33"/>
  <c r="J104" i="33"/>
  <c r="R79" i="33"/>
  <c r="L75" i="33"/>
  <c r="AH75" i="33"/>
  <c r="AE109" i="33"/>
  <c r="AH107" i="33"/>
  <c r="L65" i="33"/>
  <c r="Q65" i="33"/>
  <c r="J61" i="33"/>
  <c r="AH61" i="33"/>
  <c r="J30" i="33"/>
  <c r="AE64" i="33"/>
  <c r="J57" i="33"/>
  <c r="Q111" i="33"/>
  <c r="L66" i="33"/>
  <c r="J66" i="33"/>
  <c r="AH66" i="33"/>
  <c r="Q63" i="33"/>
  <c r="Q61" i="33"/>
  <c r="R58" i="33"/>
  <c r="Q30" i="33"/>
  <c r="J32" i="33"/>
  <c r="R31" i="33"/>
  <c r="J44" i="33"/>
  <c r="AN29" i="33"/>
  <c r="L29" i="33"/>
  <c r="AD29" i="33"/>
  <c r="Y28" i="33"/>
  <c r="Y60" i="33"/>
  <c r="AE15" i="33"/>
  <c r="AN40" i="33"/>
  <c r="AN26" i="33"/>
  <c r="Y14" i="33"/>
  <c r="S14" i="33"/>
  <c r="Q16" i="33"/>
  <c r="J16" i="33"/>
  <c r="L16" i="33"/>
  <c r="S16" i="33"/>
  <c r="R118" i="33"/>
  <c r="AN125" i="33"/>
  <c r="J119" i="33"/>
  <c r="J116" i="33"/>
  <c r="AH116" i="33"/>
  <c r="AE116" i="33"/>
  <c r="AH118" i="33"/>
  <c r="R117" i="33"/>
  <c r="AN115" i="33"/>
  <c r="Q115" i="33"/>
  <c r="Q114" i="33"/>
  <c r="AN112" i="33"/>
  <c r="Q112" i="33"/>
  <c r="AN110" i="33"/>
  <c r="AN108" i="33"/>
  <c r="S113" i="33"/>
  <c r="AH113" i="33"/>
  <c r="S106" i="33"/>
  <c r="AE79" i="33"/>
  <c r="R113" i="33"/>
  <c r="AN104" i="33"/>
  <c r="J75" i="33"/>
  <c r="AN122" i="33"/>
  <c r="J120" i="33"/>
  <c r="J109" i="33"/>
  <c r="AN107" i="33"/>
  <c r="S65" i="33"/>
  <c r="AH65" i="33"/>
  <c r="AN27" i="33"/>
  <c r="AH63" i="33"/>
  <c r="L56" i="33"/>
  <c r="AN30" i="33"/>
  <c r="R30" i="33"/>
  <c r="AH27" i="33"/>
  <c r="S111" i="33"/>
  <c r="AH111" i="33"/>
  <c r="AN111" i="33"/>
  <c r="J65" i="33"/>
  <c r="Q64" i="33"/>
  <c r="R64" i="33"/>
  <c r="S62" i="33"/>
  <c r="AH30" i="33"/>
  <c r="L30" i="33"/>
  <c r="AH23" i="33"/>
  <c r="AH15" i="33"/>
  <c r="J48" i="33"/>
  <c r="Q29" i="33"/>
  <c r="AH29" i="33"/>
  <c r="S20" i="33"/>
  <c r="J60" i="33"/>
  <c r="J26" i="33"/>
  <c r="Y18" i="33"/>
  <c r="AN25" i="33"/>
  <c r="AN14" i="33"/>
  <c r="AI14" i="33"/>
  <c r="AN16" i="33"/>
  <c r="AL125" i="33"/>
  <c r="AL118" i="33"/>
  <c r="AL114" i="33"/>
  <c r="AL104" i="33"/>
  <c r="AL109" i="33"/>
  <c r="AL123" i="33"/>
  <c r="AL26" i="33"/>
  <c r="G125" i="33"/>
  <c r="G118" i="33"/>
  <c r="G75" i="33"/>
  <c r="G57" i="33"/>
  <c r="G66" i="33"/>
  <c r="G65" i="33"/>
  <c r="G30" i="33"/>
  <c r="G27" i="33"/>
  <c r="G20" i="33"/>
  <c r="W25" i="33"/>
  <c r="AS15" i="33"/>
  <c r="M116" i="33"/>
  <c r="M59" i="33"/>
  <c r="M29" i="33"/>
  <c r="O113" i="33"/>
  <c r="H114" i="33"/>
  <c r="H64" i="33"/>
  <c r="H75" i="33"/>
  <c r="H113" i="33"/>
  <c r="H61" i="33"/>
  <c r="AQ125" i="33"/>
  <c r="H125" i="33"/>
  <c r="H116" i="33"/>
  <c r="G119" i="33"/>
  <c r="M117" i="33"/>
  <c r="G126" i="33"/>
  <c r="AQ110" i="33"/>
  <c r="G110" i="33"/>
  <c r="AS110" i="33"/>
  <c r="G108" i="33"/>
  <c r="O106" i="33"/>
  <c r="M106" i="33"/>
  <c r="M72" i="33"/>
  <c r="M75" i="33"/>
  <c r="W120" i="33"/>
  <c r="G109" i="33"/>
  <c r="AS109" i="33"/>
  <c r="AL107" i="33"/>
  <c r="AS107" i="33"/>
  <c r="AQ111" i="33"/>
  <c r="H65" i="33"/>
  <c r="AQ61" i="33"/>
  <c r="G63" i="33"/>
  <c r="M30" i="33"/>
  <c r="AL111" i="33"/>
  <c r="W66" i="33"/>
  <c r="AS66" i="33"/>
  <c r="W64" i="33"/>
  <c r="M62" i="33"/>
  <c r="H58" i="33"/>
  <c r="W39" i="33"/>
  <c r="W48" i="33"/>
  <c r="G23" i="33"/>
  <c r="AL51" i="33"/>
  <c r="W40" i="33"/>
  <c r="AD31" i="33"/>
  <c r="W31" i="33"/>
  <c r="AG23" i="33"/>
  <c r="AG30" i="33"/>
  <c r="AL48" i="33"/>
  <c r="AS48" i="33"/>
  <c r="W29" i="33"/>
  <c r="AK29" i="33"/>
  <c r="AS28" i="33"/>
  <c r="Z125" i="33"/>
  <c r="Z36" i="33"/>
  <c r="Z28" i="33"/>
  <c r="R15" i="33"/>
  <c r="M60" i="33"/>
  <c r="AC37" i="33"/>
  <c r="AQ15" i="33"/>
  <c r="AA15" i="33"/>
  <c r="AH115" i="33"/>
  <c r="AH125" i="33"/>
  <c r="AH110" i="33"/>
  <c r="AH112" i="33"/>
  <c r="AH79" i="33"/>
  <c r="V21" i="33"/>
  <c r="AL15" i="33"/>
  <c r="AO57" i="33"/>
  <c r="AO56" i="33"/>
  <c r="AO65" i="33"/>
  <c r="AO34" i="33"/>
  <c r="AO27" i="33"/>
  <c r="AO39" i="33"/>
  <c r="AO33" i="33"/>
  <c r="AO48" i="33"/>
  <c r="AO45" i="33"/>
  <c r="AO43" i="33"/>
  <c r="AG26" i="33"/>
  <c r="G26" i="33"/>
  <c r="W18" i="33"/>
  <c r="AM110" i="33"/>
  <c r="AM112" i="33"/>
  <c r="AM66" i="33"/>
  <c r="AM126" i="33"/>
  <c r="AM115" i="33"/>
  <c r="AM107" i="33"/>
  <c r="AM28" i="33"/>
  <c r="AC25" i="33"/>
  <c r="AH25" i="33"/>
  <c r="AD25" i="33"/>
  <c r="AO25" i="33"/>
  <c r="AM17" i="33"/>
  <c r="M14" i="33"/>
  <c r="AS14" i="33"/>
  <c r="G14" i="33"/>
  <c r="W14" i="33"/>
  <c r="AM14" i="33"/>
  <c r="AS20" i="33"/>
  <c r="AS16" i="33"/>
  <c r="AL16" i="33"/>
  <c r="W16" i="33"/>
  <c r="AM16" i="33"/>
  <c r="AO16" i="33"/>
  <c r="J79" i="33"/>
  <c r="J63" i="33"/>
  <c r="J56" i="33"/>
  <c r="J55" i="33"/>
  <c r="J47" i="33"/>
  <c r="J45" i="33"/>
  <c r="J33" i="33"/>
  <c r="J68" i="33"/>
  <c r="J34" i="33"/>
  <c r="J20" i="33"/>
  <c r="J23" i="33"/>
  <c r="S118" i="33"/>
  <c r="S115" i="33"/>
  <c r="S110" i="33"/>
  <c r="S112" i="33"/>
  <c r="S79" i="33"/>
  <c r="S64" i="33"/>
  <c r="S63" i="33"/>
  <c r="S57" i="33"/>
  <c r="L108" i="33"/>
  <c r="L117" i="33"/>
  <c r="L72" i="33"/>
  <c r="L62" i="33"/>
  <c r="L58" i="33"/>
  <c r="AS25" i="33"/>
  <c r="AQ118" i="33"/>
  <c r="H115" i="33"/>
  <c r="G117" i="33"/>
  <c r="W126" i="33"/>
  <c r="G114" i="33"/>
  <c r="AS114" i="33"/>
  <c r="H110" i="33"/>
  <c r="AL113" i="33"/>
  <c r="W107" i="33"/>
  <c r="AL106" i="33"/>
  <c r="W104" i="33"/>
  <c r="G72" i="33"/>
  <c r="AL70" i="33"/>
  <c r="AS120" i="33"/>
  <c r="AL120" i="33"/>
  <c r="W109" i="33"/>
  <c r="G107" i="33"/>
  <c r="M65" i="33"/>
  <c r="G61" i="33"/>
  <c r="G64" i="33"/>
  <c r="G58" i="33"/>
  <c r="G111" i="33"/>
  <c r="AS111" i="33"/>
  <c r="H63" i="33"/>
  <c r="W63" i="33"/>
  <c r="G62" i="33"/>
  <c r="O59" i="33"/>
  <c r="M58" i="33"/>
  <c r="AL45" i="33"/>
  <c r="W20" i="33"/>
  <c r="M20" i="33"/>
  <c r="AD114" i="33"/>
  <c r="AD125" i="33"/>
  <c r="AD113" i="33"/>
  <c r="AD106" i="33"/>
  <c r="AL40" i="33"/>
  <c r="AL31" i="33"/>
  <c r="G29" i="33"/>
  <c r="AL29" i="33"/>
  <c r="H15" i="33"/>
  <c r="AK48" i="33"/>
  <c r="AK45" i="33"/>
  <c r="AK75" i="33"/>
  <c r="AK30" i="33"/>
  <c r="AK47" i="33"/>
  <c r="G60" i="33"/>
  <c r="AS40" i="33"/>
  <c r="G15" i="33"/>
  <c r="V125" i="33"/>
  <c r="V58" i="33"/>
  <c r="V38" i="33"/>
  <c r="AL21" i="33"/>
  <c r="AD15" i="33"/>
  <c r="AC59" i="33"/>
  <c r="AC67" i="33"/>
  <c r="AC30" i="33"/>
  <c r="AC61" i="33"/>
  <c r="AC27" i="33"/>
  <c r="AC23" i="33"/>
  <c r="AA26" i="33"/>
  <c r="V26" i="33"/>
  <c r="Z26" i="33"/>
  <c r="AK18" i="33"/>
  <c r="AC18" i="33"/>
  <c r="AD18" i="33"/>
  <c r="AI114" i="33"/>
  <c r="AI113" i="33"/>
  <c r="AI79" i="33"/>
  <c r="AI104" i="33"/>
  <c r="AI49" i="33"/>
  <c r="AI29" i="33"/>
  <c r="AI20" i="33"/>
  <c r="AP25" i="33"/>
  <c r="Z25" i="33"/>
  <c r="AP17" i="33"/>
  <c r="AG14" i="33"/>
  <c r="H14" i="33"/>
  <c r="AH14" i="33"/>
  <c r="AA14" i="33"/>
  <c r="AQ14" i="33"/>
  <c r="AF64" i="33"/>
  <c r="AF20" i="33"/>
  <c r="AF116" i="33"/>
  <c r="H16" i="33"/>
  <c r="Z16" i="33"/>
  <c r="G16" i="33"/>
  <c r="I116" i="33"/>
  <c r="I115" i="33"/>
  <c r="I112" i="33"/>
  <c r="I110" i="33"/>
  <c r="I62" i="33"/>
  <c r="I59" i="33"/>
  <c r="I104" i="33"/>
  <c r="I106" i="33"/>
  <c r="P117" i="33"/>
  <c r="P104" i="33"/>
  <c r="P75" i="33"/>
  <c r="P64" i="33"/>
  <c r="P30" i="33"/>
  <c r="P61" i="33"/>
  <c r="W115" i="33"/>
  <c r="W110" i="33"/>
  <c r="W112" i="33"/>
  <c r="W69" i="33"/>
  <c r="AQ117" i="33"/>
  <c r="AQ79" i="33"/>
  <c r="AQ75" i="33"/>
  <c r="AQ62" i="33"/>
  <c r="AQ64" i="33"/>
  <c r="AQ30" i="33"/>
  <c r="AQ38" i="33"/>
  <c r="AQ20" i="33"/>
  <c r="W125" i="33"/>
  <c r="AQ116" i="33"/>
  <c r="AL119" i="33"/>
  <c r="M119" i="33"/>
  <c r="H112" i="33"/>
  <c r="M118" i="33"/>
  <c r="H118" i="33"/>
  <c r="G116" i="33"/>
  <c r="AL115" i="33"/>
  <c r="AS125" i="33"/>
  <c r="H119" i="33"/>
  <c r="AL117" i="33"/>
  <c r="O115" i="33"/>
  <c r="M126" i="33"/>
  <c r="AL126" i="33"/>
  <c r="W114" i="33"/>
  <c r="AL112" i="33"/>
  <c r="AL110" i="33"/>
  <c r="M108" i="33"/>
  <c r="W113" i="33"/>
  <c r="AQ113" i="33"/>
  <c r="AS113" i="33"/>
  <c r="G104" i="33"/>
  <c r="H109" i="33"/>
  <c r="AS104" i="33"/>
  <c r="AL79" i="33"/>
  <c r="AU73" i="33"/>
  <c r="AL122" i="33"/>
  <c r="G120" i="33"/>
  <c r="AQ109" i="33"/>
  <c r="M61" i="33"/>
  <c r="W61" i="33"/>
  <c r="M56" i="33"/>
  <c r="AL39" i="33"/>
  <c r="W30" i="33"/>
  <c r="W111" i="33"/>
  <c r="M66" i="33"/>
  <c r="AQ66" i="33"/>
  <c r="AS64" i="33"/>
  <c r="M64" i="33"/>
  <c r="AD30" i="33"/>
  <c r="AL43" i="33"/>
  <c r="AS29" i="33"/>
  <c r="AS27" i="33"/>
  <c r="R119" i="33"/>
  <c r="R114" i="33"/>
  <c r="R63" i="33"/>
  <c r="R108" i="33"/>
  <c r="R70" i="33"/>
  <c r="R109" i="33"/>
  <c r="R29" i="33"/>
  <c r="R20" i="33"/>
  <c r="AS31" i="33"/>
  <c r="O29" i="33"/>
  <c r="H29" i="33"/>
  <c r="AQ29" i="33"/>
  <c r="AA104" i="33"/>
  <c r="AA34" i="33"/>
  <c r="AA33" i="33"/>
  <c r="AA20" i="33"/>
  <c r="Y118" i="33"/>
  <c r="Y30" i="33"/>
  <c r="AI15" i="33"/>
  <c r="AP125" i="33"/>
  <c r="AP110" i="33"/>
  <c r="AP112" i="33"/>
  <c r="AP115" i="33"/>
  <c r="AP79" i="33"/>
  <c r="AP56" i="33"/>
  <c r="AP55" i="33"/>
  <c r="AP44" i="33"/>
  <c r="V15" i="33"/>
  <c r="Q116" i="33"/>
  <c r="Q62" i="33"/>
  <c r="Q56" i="33"/>
  <c r="AP26" i="33"/>
  <c r="AH26" i="33"/>
  <c r="AI26" i="33"/>
  <c r="AI18" i="33"/>
  <c r="AS18" i="33"/>
  <c r="AP18" i="33"/>
  <c r="AE115" i="33"/>
  <c r="AE112" i="33"/>
  <c r="AE106" i="33"/>
  <c r="AE75" i="33"/>
  <c r="AE70" i="33"/>
  <c r="AE29" i="33"/>
  <c r="AE62" i="33"/>
  <c r="AE110" i="33"/>
  <c r="AL25" i="33"/>
  <c r="AA25" i="33"/>
  <c r="G25" i="33"/>
  <c r="AG25" i="33"/>
  <c r="AL17" i="33"/>
  <c r="AO17" i="33"/>
  <c r="AK14" i="33"/>
  <c r="V14" i="33"/>
  <c r="AL14" i="33"/>
  <c r="AE14" i="33"/>
  <c r="AO42" i="33"/>
  <c r="AP51" i="33"/>
  <c r="M16" i="33"/>
  <c r="AD16" i="33"/>
  <c r="AE16" i="33"/>
  <c r="AR16" i="33"/>
  <c r="AJ27" i="33"/>
  <c r="AJ39" i="33"/>
  <c r="AJ32" i="33"/>
  <c r="AJ43" i="33"/>
  <c r="K125" i="33"/>
  <c r="K118" i="33"/>
  <c r="K106" i="33"/>
  <c r="K75" i="33"/>
  <c r="K72" i="33"/>
  <c r="K66" i="33"/>
  <c r="K58" i="33"/>
  <c r="K30" i="33"/>
  <c r="K56" i="33"/>
  <c r="K20" i="33"/>
  <c r="K64" i="33"/>
  <c r="K63" i="33"/>
  <c r="K23" i="33"/>
  <c r="T79" i="33"/>
  <c r="T30" i="33"/>
  <c r="T39" i="33"/>
  <c r="AU99" i="33" l="1"/>
  <c r="AU124" i="33"/>
  <c r="AU52" i="33"/>
  <c r="N75" i="33"/>
  <c r="N119" i="33"/>
  <c r="N20" i="33"/>
  <c r="AR111" i="33"/>
  <c r="AR114" i="33"/>
  <c r="AR26" i="33"/>
  <c r="AR75" i="33"/>
  <c r="AR110" i="33"/>
  <c r="AR22" i="33"/>
  <c r="AU22" i="33" s="1"/>
  <c r="AR82" i="33"/>
  <c r="AU82" i="33" s="1"/>
  <c r="AR127" i="33"/>
  <c r="AR76" i="33"/>
  <c r="AR98" i="33"/>
  <c r="AR42" i="33"/>
  <c r="AR115" i="33"/>
  <c r="AR125" i="33"/>
  <c r="AR18" i="33"/>
  <c r="AU18" i="33" s="1"/>
  <c r="AR39" i="33"/>
  <c r="AR90" i="33"/>
  <c r="AU90" i="33" s="1"/>
  <c r="AR79" i="33"/>
  <c r="AR27" i="33"/>
  <c r="AU27" i="33" s="1"/>
  <c r="AR126" i="33"/>
  <c r="AU126" i="33" s="1"/>
  <c r="AR105" i="33"/>
  <c r="AU105" i="33" s="1"/>
  <c r="AR24" i="33"/>
  <c r="AR25" i="33"/>
  <c r="AU25" i="33" s="1"/>
  <c r="AR77" i="33"/>
  <c r="AU77" i="33" s="1"/>
  <c r="AR86" i="33"/>
  <c r="O65" i="33"/>
  <c r="O109" i="33"/>
  <c r="AU109" i="33" s="1"/>
  <c r="O114" i="33"/>
  <c r="O16" i="33"/>
  <c r="O58" i="33"/>
  <c r="O127" i="33"/>
  <c r="O112" i="33"/>
  <c r="O111" i="33"/>
  <c r="O64" i="33"/>
  <c r="O75" i="33"/>
  <c r="O116" i="33"/>
  <c r="O66" i="33"/>
  <c r="O118" i="33"/>
  <c r="O117" i="33"/>
  <c r="AU117" i="33" s="1"/>
  <c r="O63" i="33"/>
  <c r="O101" i="33"/>
  <c r="O30" i="33"/>
  <c r="O14" i="33"/>
  <c r="AU14" i="33" s="1"/>
  <c r="O119" i="33"/>
  <c r="O20" i="33"/>
  <c r="O125" i="33"/>
  <c r="O110" i="33"/>
  <c r="AU110" i="33" s="1"/>
  <c r="N115" i="33"/>
  <c r="AU115" i="33" s="1"/>
  <c r="N63" i="33"/>
  <c r="N66" i="33"/>
  <c r="N15" i="33"/>
  <c r="AU15" i="33" s="1"/>
  <c r="N112" i="33"/>
  <c r="AU112" i="33" s="1"/>
  <c r="N114" i="33"/>
  <c r="N117" i="33"/>
  <c r="N113" i="33"/>
  <c r="AU113" i="33" s="1"/>
  <c r="N118" i="33"/>
  <c r="AU118" i="33" s="1"/>
  <c r="N61" i="33"/>
  <c r="N62" i="33"/>
  <c r="N16" i="33"/>
  <c r="N125" i="33"/>
  <c r="AU125" i="33" s="1"/>
  <c r="N110" i="33"/>
  <c r="N109" i="33"/>
  <c r="N65" i="33"/>
  <c r="AU65" i="33" s="1"/>
  <c r="N111" i="33"/>
  <c r="N58" i="33"/>
  <c r="N120" i="33"/>
  <c r="N116" i="33"/>
  <c r="AR101" i="33"/>
  <c r="AR96" i="33"/>
  <c r="AU96" i="33" s="1"/>
  <c r="AR100" i="33"/>
  <c r="AU100" i="33" s="1"/>
  <c r="AR97" i="33"/>
  <c r="M63" i="33"/>
  <c r="M98" i="33"/>
  <c r="M95" i="33"/>
  <c r="AU95" i="33" s="1"/>
  <c r="AU97" i="33"/>
  <c r="AU94" i="33"/>
  <c r="AU102" i="33"/>
  <c r="AU67" i="33"/>
  <c r="AU80" i="33"/>
  <c r="AU121" i="33"/>
  <c r="AU87" i="33"/>
  <c r="AU54" i="33"/>
  <c r="AU74" i="33"/>
  <c r="AU83" i="33"/>
  <c r="AU92" i="33"/>
  <c r="AU78" i="33"/>
  <c r="AU89" i="33"/>
  <c r="AU41" i="33"/>
  <c r="AU19" i="33"/>
  <c r="AU76" i="33"/>
  <c r="AU86" i="33"/>
  <c r="AU53" i="33"/>
  <c r="AU93" i="33"/>
  <c r="AU35" i="33"/>
  <c r="AU85" i="33"/>
  <c r="AU91" i="33"/>
  <c r="AU46" i="33"/>
  <c r="AU24" i="33"/>
  <c r="AU81" i="33"/>
  <c r="AU71" i="33"/>
  <c r="AU84" i="33"/>
  <c r="U129" i="33"/>
  <c r="AU36" i="33"/>
  <c r="X129" i="33"/>
  <c r="AU68" i="33"/>
  <c r="AU88" i="33"/>
  <c r="AU50" i="33"/>
  <c r="AU37" i="33"/>
  <c r="AB129" i="33"/>
  <c r="AU49" i="33"/>
  <c r="AU44" i="33"/>
  <c r="AU21" i="33"/>
  <c r="AU40" i="33"/>
  <c r="AU42" i="33"/>
  <c r="S129" i="33"/>
  <c r="AU123" i="33"/>
  <c r="AU38" i="33"/>
  <c r="AU28" i="33"/>
  <c r="AU32" i="33"/>
  <c r="J129" i="33"/>
  <c r="AU51" i="33"/>
  <c r="AN129" i="33"/>
  <c r="AU17" i="33"/>
  <c r="AU122" i="33"/>
  <c r="AU69" i="33"/>
  <c r="AU31" i="33"/>
  <c r="K129" i="33"/>
  <c r="AU70" i="33"/>
  <c r="T129" i="33"/>
  <c r="I129" i="33"/>
  <c r="AU48" i="33"/>
  <c r="AI129" i="33"/>
  <c r="P129" i="33"/>
  <c r="R129" i="33"/>
  <c r="AU29" i="33"/>
  <c r="AJ129" i="33"/>
  <c r="Y129" i="33"/>
  <c r="AU106" i="33"/>
  <c r="AF129" i="33"/>
  <c r="AD129" i="33"/>
  <c r="AU43" i="33"/>
  <c r="AL129" i="33"/>
  <c r="AP129" i="33"/>
  <c r="Q129" i="33"/>
  <c r="Z129" i="33"/>
  <c r="AU60" i="33"/>
  <c r="L129" i="33"/>
  <c r="AU55" i="33"/>
  <c r="AO129" i="33"/>
  <c r="AG129" i="33"/>
  <c r="AE129" i="33"/>
  <c r="V129" i="33"/>
  <c r="AU62" i="33"/>
  <c r="AU58" i="33"/>
  <c r="AU33" i="33"/>
  <c r="AU56" i="33"/>
  <c r="AU23" i="33"/>
  <c r="AU108" i="33"/>
  <c r="AU66" i="33"/>
  <c r="AQ129" i="33"/>
  <c r="AH129" i="33"/>
  <c r="AU64" i="33"/>
  <c r="AU107" i="33"/>
  <c r="AU72" i="33"/>
  <c r="AU45" i="33"/>
  <c r="AM129" i="33"/>
  <c r="AU57" i="33"/>
  <c r="AC129" i="33"/>
  <c r="G129" i="33"/>
  <c r="AU39" i="33"/>
  <c r="AK129" i="33"/>
  <c r="AU120" i="33"/>
  <c r="AU104" i="33"/>
  <c r="AU59" i="33"/>
  <c r="AA129" i="33"/>
  <c r="H129" i="33"/>
  <c r="AU61" i="33"/>
  <c r="AU34" i="33"/>
  <c r="AU47" i="33"/>
  <c r="AU79" i="33"/>
  <c r="W129" i="33"/>
  <c r="AS129" i="33"/>
  <c r="AU26" i="33"/>
  <c r="AU119" i="33"/>
  <c r="AU30" i="33"/>
  <c r="AU98" i="33" l="1"/>
  <c r="AU114" i="33"/>
  <c r="AU63" i="33"/>
  <c r="AU101" i="33"/>
  <c r="AU111" i="33"/>
  <c r="O129" i="33"/>
  <c r="AU127" i="33"/>
  <c r="AU75" i="33"/>
  <c r="N129" i="33"/>
  <c r="M129" i="33"/>
  <c r="AU116" i="33"/>
  <c r="AR129" i="33"/>
  <c r="AU20" i="33"/>
  <c r="AU16" i="33"/>
  <c r="C78" i="20"/>
  <c r="D78" i="20" s="1"/>
  <c r="C77" i="20"/>
  <c r="D77" i="20" s="1"/>
  <c r="C76" i="20"/>
  <c r="D76" i="20" s="1"/>
  <c r="C75" i="20"/>
  <c r="D75" i="20" s="1"/>
  <c r="C74" i="20"/>
  <c r="D74" i="20" s="1"/>
  <c r="C73" i="20"/>
  <c r="D73" i="20" s="1"/>
  <c r="C72" i="20"/>
  <c r="D72" i="20" s="1"/>
  <c r="C71" i="20"/>
  <c r="D71" i="20" s="1"/>
  <c r="AG75" i="20" l="1"/>
  <c r="AF75" i="20"/>
  <c r="AG76" i="20"/>
  <c r="AF76" i="20"/>
  <c r="AG78" i="20"/>
  <c r="AF78" i="20"/>
  <c r="C18" i="20"/>
  <c r="D18" i="20" s="1"/>
  <c r="C21" i="20"/>
  <c r="D21" i="20" s="1"/>
  <c r="C17" i="20"/>
  <c r="D17" i="20" s="1"/>
  <c r="F17" i="20" s="1"/>
  <c r="C19" i="20"/>
  <c r="D19" i="20" s="1"/>
  <c r="C20" i="20"/>
  <c r="D20" i="20" s="1"/>
  <c r="C22" i="20"/>
  <c r="D22" i="20" s="1"/>
  <c r="C23" i="20"/>
  <c r="D23" i="20" s="1"/>
  <c r="C24" i="20"/>
  <c r="D24" i="20" s="1"/>
  <c r="C26" i="20"/>
  <c r="D26" i="20" s="1"/>
  <c r="C27" i="20"/>
  <c r="D27" i="20" s="1"/>
  <c r="C28" i="20"/>
  <c r="D28" i="20" s="1"/>
  <c r="C29" i="20"/>
  <c r="D29" i="20" s="1"/>
  <c r="C30" i="20"/>
  <c r="D30" i="20" s="1"/>
  <c r="C31" i="20"/>
  <c r="D31" i="20" s="1"/>
  <c r="C32" i="20"/>
  <c r="D32" i="20" s="1"/>
  <c r="C33" i="20"/>
  <c r="D33" i="20" s="1"/>
  <c r="C34" i="20"/>
  <c r="D34" i="20" s="1"/>
  <c r="C35" i="20"/>
  <c r="D35" i="20" s="1"/>
  <c r="C36" i="20"/>
  <c r="D36" i="20" s="1"/>
  <c r="C37" i="20"/>
  <c r="D37" i="20" s="1"/>
  <c r="C38" i="20"/>
  <c r="D38" i="20" s="1"/>
  <c r="C39" i="20"/>
  <c r="D39" i="20" s="1"/>
  <c r="C40" i="20"/>
  <c r="D40" i="20" s="1"/>
  <c r="C41" i="20"/>
  <c r="D41" i="20" s="1"/>
  <c r="C42" i="20"/>
  <c r="D42" i="20" s="1"/>
  <c r="C43" i="20"/>
  <c r="D43" i="20" s="1"/>
  <c r="C44" i="20"/>
  <c r="D44" i="20" s="1"/>
  <c r="C45" i="20"/>
  <c r="D45" i="20" s="1"/>
  <c r="C46" i="20"/>
  <c r="D46" i="20" s="1"/>
  <c r="C47" i="20"/>
  <c r="D47" i="20" s="1"/>
  <c r="C48" i="20"/>
  <c r="D48" i="20" s="1"/>
  <c r="C49" i="20"/>
  <c r="D49" i="20" s="1"/>
  <c r="C50" i="20"/>
  <c r="D50" i="20" s="1"/>
  <c r="C51" i="20"/>
  <c r="D51" i="20" s="1"/>
  <c r="C52" i="20"/>
  <c r="D52" i="20" s="1"/>
  <c r="C53" i="20"/>
  <c r="D53" i="20" s="1"/>
  <c r="C54" i="20"/>
  <c r="D54" i="20" s="1"/>
  <c r="C55" i="20"/>
  <c r="D55" i="20" s="1"/>
  <c r="C56" i="20"/>
  <c r="D56" i="20" s="1"/>
  <c r="C57" i="20"/>
  <c r="D57" i="20" s="1"/>
  <c r="C58" i="20"/>
  <c r="D58" i="20" s="1"/>
  <c r="C59" i="20"/>
  <c r="D59" i="20" s="1"/>
  <c r="C60" i="20"/>
  <c r="D60" i="20" s="1"/>
  <c r="C61" i="20"/>
  <c r="D61" i="20" s="1"/>
  <c r="C62" i="20"/>
  <c r="D62" i="20" s="1"/>
  <c r="C63" i="20"/>
  <c r="D63" i="20" s="1"/>
  <c r="C64" i="20"/>
  <c r="D64" i="20" s="1"/>
  <c r="C65" i="20"/>
  <c r="D65" i="20" s="1"/>
  <c r="C66" i="20"/>
  <c r="D66" i="20" s="1"/>
  <c r="C67" i="20"/>
  <c r="D67" i="20" s="1"/>
  <c r="C68" i="20"/>
  <c r="D68" i="20" s="1"/>
  <c r="C69" i="20"/>
  <c r="D69" i="20" s="1"/>
  <c r="C70" i="20"/>
  <c r="D70" i="20" s="1"/>
  <c r="C79" i="20"/>
  <c r="D79" i="20" s="1"/>
  <c r="C80" i="20"/>
  <c r="D80" i="20" s="1"/>
  <c r="C81" i="20"/>
  <c r="D81" i="20" s="1"/>
  <c r="C82" i="20"/>
  <c r="D82" i="20" s="1"/>
  <c r="C83" i="20"/>
  <c r="D83" i="20" s="1"/>
  <c r="C84" i="20"/>
  <c r="D84" i="20" s="1"/>
  <c r="C85" i="20"/>
  <c r="D85" i="20" s="1"/>
  <c r="C86" i="20"/>
  <c r="D86" i="20" s="1"/>
  <c r="C87" i="20"/>
  <c r="D87" i="20" s="1"/>
  <c r="C88" i="20"/>
  <c r="D88" i="20" s="1"/>
  <c r="C89" i="20"/>
  <c r="D89" i="20" s="1"/>
  <c r="C90" i="20"/>
  <c r="D90" i="20" s="1"/>
  <c r="C91" i="20"/>
  <c r="D91" i="20" s="1"/>
  <c r="C92" i="20"/>
  <c r="D92" i="20" s="1"/>
  <c r="C93" i="20"/>
  <c r="D93" i="20" s="1"/>
  <c r="C94" i="20"/>
  <c r="D94" i="20" s="1"/>
  <c r="C95" i="20"/>
  <c r="D95" i="20" s="1"/>
  <c r="C96" i="20"/>
  <c r="D96" i="20" s="1"/>
  <c r="C97" i="20"/>
  <c r="D97" i="20" s="1"/>
  <c r="C98" i="20"/>
  <c r="D98" i="20" s="1"/>
  <c r="C99" i="20"/>
  <c r="D99" i="20" s="1"/>
  <c r="C100" i="20"/>
  <c r="D100" i="20" s="1"/>
  <c r="C101" i="20"/>
  <c r="D101" i="20" s="1"/>
  <c r="C102" i="20"/>
  <c r="D102" i="20" s="1"/>
  <c r="C103" i="20"/>
  <c r="D103" i="20" s="1"/>
  <c r="C104" i="20"/>
  <c r="D104" i="20" s="1"/>
  <c r="C105" i="20"/>
  <c r="D105" i="20" s="1"/>
  <c r="C106" i="20"/>
  <c r="D106" i="20" s="1"/>
  <c r="C107" i="20"/>
  <c r="D107" i="20" s="1"/>
  <c r="C108" i="20"/>
  <c r="D108" i="20" s="1"/>
  <c r="C109" i="20"/>
  <c r="D109" i="20" s="1"/>
  <c r="C110" i="20"/>
  <c r="D110" i="20" s="1"/>
  <c r="C111" i="20"/>
  <c r="D111" i="20" s="1"/>
  <c r="C112" i="20"/>
  <c r="D112" i="20" s="1"/>
  <c r="C113" i="20"/>
  <c r="D113" i="20" s="1"/>
  <c r="C114" i="20"/>
  <c r="D114" i="20" s="1"/>
  <c r="C115" i="20"/>
  <c r="D115" i="20" s="1"/>
  <c r="C116" i="20"/>
  <c r="D116" i="20" s="1"/>
  <c r="C117" i="20"/>
  <c r="D117" i="20" s="1"/>
  <c r="C118" i="20"/>
  <c r="D118" i="20" s="1"/>
  <c r="C119" i="20"/>
  <c r="D119" i="20" s="1"/>
  <c r="C120" i="20"/>
  <c r="D120" i="20" s="1"/>
  <c r="C121" i="20"/>
  <c r="D121" i="20" s="1"/>
  <c r="C122" i="20"/>
  <c r="D122" i="20" s="1"/>
  <c r="C123" i="20"/>
  <c r="D123" i="20" s="1"/>
  <c r="C124" i="20"/>
  <c r="D124" i="20" s="1"/>
  <c r="C125" i="20"/>
  <c r="D125" i="20" s="1"/>
  <c r="C126" i="20"/>
  <c r="D126" i="20" s="1"/>
  <c r="C127" i="20"/>
  <c r="D127" i="20" s="1"/>
  <c r="C128" i="20"/>
  <c r="D128" i="20" s="1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4" i="20"/>
  <c r="AG107" i="20" l="1"/>
  <c r="AF107" i="20"/>
  <c r="AG55" i="20"/>
  <c r="AF55" i="20"/>
  <c r="AG27" i="20"/>
  <c r="AF27" i="20"/>
  <c r="AG118" i="20"/>
  <c r="AF118" i="20"/>
  <c r="AG114" i="20"/>
  <c r="AF114" i="20"/>
  <c r="AG102" i="20"/>
  <c r="AF102" i="20"/>
  <c r="AG98" i="20"/>
  <c r="AF98" i="20"/>
  <c r="AG94" i="20"/>
  <c r="AF94" i="20"/>
  <c r="AG82" i="20"/>
  <c r="AF82" i="20"/>
  <c r="AG30" i="20"/>
  <c r="AF30" i="20"/>
  <c r="AG26" i="20"/>
  <c r="AF26" i="20"/>
  <c r="AG18" i="20"/>
  <c r="AF18" i="20"/>
  <c r="AG115" i="20"/>
  <c r="AF115" i="20"/>
  <c r="AG99" i="20"/>
  <c r="AF99" i="20"/>
  <c r="AG83" i="20"/>
  <c r="AF83" i="20"/>
  <c r="AG22" i="20"/>
  <c r="AF22" i="20"/>
  <c r="AG117" i="20"/>
  <c r="AF117" i="20"/>
  <c r="AG113" i="20"/>
  <c r="AF113" i="20"/>
  <c r="AG109" i="20"/>
  <c r="AF109" i="20"/>
  <c r="AG101" i="20"/>
  <c r="AF101" i="20"/>
  <c r="AG97" i="20"/>
  <c r="AF97" i="20"/>
  <c r="AG85" i="20"/>
  <c r="AF85" i="20"/>
  <c r="AG81" i="20"/>
  <c r="AF81" i="20"/>
  <c r="AG33" i="20"/>
  <c r="AF33" i="20"/>
  <c r="AG29" i="20"/>
  <c r="AF29" i="20"/>
  <c r="AG19" i="20"/>
  <c r="AF19" i="20"/>
  <c r="AG103" i="20"/>
  <c r="AF103" i="20"/>
  <c r="AG79" i="20"/>
  <c r="AF79" i="20"/>
  <c r="AG128" i="20"/>
  <c r="AF128" i="20"/>
  <c r="AG116" i="20"/>
  <c r="AF116" i="20"/>
  <c r="AG112" i="20"/>
  <c r="AF112" i="20"/>
  <c r="AG108" i="20"/>
  <c r="AF108" i="20"/>
  <c r="AG104" i="20"/>
  <c r="AF104" i="20"/>
  <c r="AG84" i="20"/>
  <c r="AF84" i="20"/>
  <c r="AG80" i="20"/>
  <c r="AF80" i="20"/>
  <c r="AG32" i="20"/>
  <c r="AF32" i="20"/>
  <c r="AG28" i="20"/>
  <c r="AF28" i="20"/>
  <c r="AG23" i="20"/>
  <c r="AF23" i="20"/>
  <c r="AG17" i="20"/>
  <c r="AF17" i="20"/>
  <c r="G32" i="20"/>
  <c r="G23" i="20"/>
  <c r="G17" i="20"/>
  <c r="G19" i="20"/>
  <c r="F16" i="20"/>
  <c r="F27" i="20" s="1"/>
  <c r="G33" i="20"/>
  <c r="G18" i="20"/>
  <c r="V16" i="20"/>
  <c r="V18" i="20" s="1"/>
  <c r="S16" i="20"/>
  <c r="S110" i="20" s="1"/>
  <c r="S103" i="20"/>
  <c r="AP103" i="20"/>
  <c r="AH103" i="20"/>
  <c r="AT103" i="20"/>
  <c r="AL103" i="20"/>
  <c r="AC103" i="20"/>
  <c r="AS103" i="20"/>
  <c r="AK103" i="20"/>
  <c r="AB103" i="20"/>
  <c r="AQ103" i="20"/>
  <c r="AJ103" i="20"/>
  <c r="V103" i="20"/>
  <c r="AG132" i="20" l="1"/>
  <c r="AF132" i="20"/>
  <c r="F26" i="20"/>
  <c r="F33" i="20"/>
  <c r="F30" i="20"/>
  <c r="F29" i="20"/>
  <c r="F43" i="20"/>
  <c r="F21" i="20"/>
  <c r="F28" i="20"/>
  <c r="F18" i="20"/>
  <c r="F32" i="20"/>
  <c r="F23" i="20"/>
  <c r="F19" i="20"/>
  <c r="F22" i="20"/>
  <c r="S73" i="20"/>
  <c r="S45" i="20"/>
  <c r="S79" i="20"/>
  <c r="AC16" i="20"/>
  <c r="AC100" i="20" s="1"/>
  <c r="Z16" i="20"/>
  <c r="Z37" i="20" s="1"/>
  <c r="S115" i="20"/>
  <c r="S83" i="20"/>
  <c r="S99" i="20"/>
  <c r="S111" i="20"/>
  <c r="S107" i="20"/>
  <c r="S23" i="20"/>
  <c r="S89" i="20"/>
  <c r="S85" i="20"/>
  <c r="S44" i="20"/>
  <c r="S112" i="20"/>
  <c r="S121" i="20"/>
  <c r="S92" i="20"/>
  <c r="S101" i="20"/>
  <c r="S75" i="20"/>
  <c r="S109" i="20"/>
  <c r="S117" i="20"/>
  <c r="S105" i="20"/>
  <c r="S80" i="20"/>
  <c r="S120" i="20"/>
  <c r="S27" i="20"/>
  <c r="S91" i="20"/>
  <c r="S119" i="20"/>
  <c r="S33" i="20"/>
  <c r="S81" i="20"/>
  <c r="S113" i="20"/>
  <c r="S84" i="20"/>
  <c r="S29" i="20"/>
  <c r="S98" i="20"/>
  <c r="V57" i="20"/>
  <c r="S100" i="20"/>
  <c r="S128" i="20"/>
  <c r="S108" i="20"/>
  <c r="S42" i="20"/>
  <c r="V118" i="20"/>
  <c r="V21" i="20"/>
  <c r="V99" i="20"/>
  <c r="V19" i="20"/>
  <c r="V117" i="20"/>
  <c r="V56" i="20"/>
  <c r="V91" i="20"/>
  <c r="V67" i="20"/>
  <c r="V97" i="20"/>
  <c r="V105" i="20"/>
  <c r="V64" i="20"/>
  <c r="V96" i="20"/>
  <c r="S116" i="20"/>
  <c r="S74" i="20"/>
  <c r="V113" i="20"/>
  <c r="S26" i="20"/>
  <c r="V90" i="20"/>
  <c r="V130" i="20"/>
  <c r="V30" i="20"/>
  <c r="V110" i="20"/>
  <c r="V123" i="20"/>
  <c r="V74" i="20"/>
  <c r="V27" i="20"/>
  <c r="V43" i="20"/>
  <c r="V101" i="20"/>
  <c r="V42" i="20"/>
  <c r="V84" i="20"/>
  <c r="V116" i="20"/>
  <c r="V17" i="20"/>
  <c r="V106" i="20"/>
  <c r="S34" i="20"/>
  <c r="S22" i="20"/>
  <c r="W16" i="20"/>
  <c r="W23" i="20" s="1"/>
  <c r="V83" i="20"/>
  <c r="V115" i="20"/>
  <c r="V95" i="20"/>
  <c r="V71" i="20"/>
  <c r="V87" i="20"/>
  <c r="V31" i="20"/>
  <c r="V93" i="20"/>
  <c r="V109" i="20"/>
  <c r="V85" i="20"/>
  <c r="V69" i="20"/>
  <c r="V28" i="20"/>
  <c r="V72" i="20"/>
  <c r="V104" i="20"/>
  <c r="V112" i="20"/>
  <c r="V34" i="20"/>
  <c r="V94" i="20"/>
  <c r="S114" i="20"/>
  <c r="V88" i="20"/>
  <c r="Y16" i="20"/>
  <c r="Y31" i="20" s="1"/>
  <c r="V23" i="20"/>
  <c r="V107" i="20"/>
  <c r="V33" i="20"/>
  <c r="V89" i="20"/>
  <c r="V129" i="20"/>
  <c r="V32" i="20"/>
  <c r="V92" i="20"/>
  <c r="V108" i="20"/>
  <c r="V128" i="20"/>
  <c r="V22" i="20"/>
  <c r="V66" i="20"/>
  <c r="V98" i="20"/>
  <c r="V114" i="20"/>
  <c r="AA16" i="20"/>
  <c r="AA79" i="20" s="1"/>
  <c r="AQ16" i="20"/>
  <c r="AQ88" i="20" s="1"/>
  <c r="S28" i="20"/>
  <c r="S30" i="20"/>
  <c r="S17" i="20"/>
  <c r="S43" i="20"/>
  <c r="S122" i="20"/>
  <c r="S118" i="20"/>
  <c r="S87" i="20"/>
  <c r="S32" i="20"/>
  <c r="S88" i="20"/>
  <c r="S82" i="20"/>
  <c r="S86" i="20"/>
  <c r="V51" i="20"/>
  <c r="V127" i="20"/>
  <c r="AN16" i="20"/>
  <c r="AN17" i="20" s="1"/>
  <c r="AB16" i="20"/>
  <c r="AB18" i="20" s="1"/>
  <c r="AM16" i="20"/>
  <c r="AM17" i="20" s="1"/>
  <c r="S19" i="20"/>
  <c r="U16" i="20"/>
  <c r="U19" i="20" s="1"/>
  <c r="AH16" i="20"/>
  <c r="AH18" i="20" s="1"/>
  <c r="I16" i="20"/>
  <c r="I18" i="20" s="1"/>
  <c r="J16" i="20"/>
  <c r="AT16" i="20"/>
  <c r="AJ16" i="20"/>
  <c r="AP16" i="20"/>
  <c r="Q16" i="20"/>
  <c r="P16" i="20"/>
  <c r="K16" i="20"/>
  <c r="S18" i="20"/>
  <c r="N16" i="20"/>
  <c r="N17" i="20" s="1"/>
  <c r="AS16" i="20"/>
  <c r="AO16" i="20"/>
  <c r="AO18" i="20" s="1"/>
  <c r="AI16" i="20"/>
  <c r="AE16" i="20"/>
  <c r="AL16" i="20"/>
  <c r="AD16" i="20"/>
  <c r="O16" i="20"/>
  <c r="R16" i="20"/>
  <c r="H16" i="20"/>
  <c r="AR16" i="20"/>
  <c r="AR19" i="20" s="1"/>
  <c r="M16" i="20"/>
  <c r="AK16" i="20"/>
  <c r="X16" i="20"/>
  <c r="L16" i="20"/>
  <c r="T16" i="20"/>
  <c r="AW103" i="20"/>
  <c r="AC96" i="20" l="1"/>
  <c r="AC84" i="20"/>
  <c r="AC17" i="20"/>
  <c r="AC99" i="20"/>
  <c r="AC97" i="20"/>
  <c r="AC18" i="20"/>
  <c r="AC32" i="20"/>
  <c r="AA107" i="20"/>
  <c r="AC79" i="20"/>
  <c r="AC38" i="20"/>
  <c r="AC19" i="20"/>
  <c r="AC108" i="20"/>
  <c r="AC91" i="20"/>
  <c r="AC33" i="20"/>
  <c r="AC80" i="20"/>
  <c r="Y34" i="20"/>
  <c r="AA97" i="20"/>
  <c r="AC109" i="20"/>
  <c r="AC23" i="20"/>
  <c r="AC112" i="20"/>
  <c r="AC82" i="20"/>
  <c r="AC98" i="20"/>
  <c r="Y19" i="20"/>
  <c r="AC21" i="20"/>
  <c r="AC129" i="20"/>
  <c r="AC37" i="20"/>
  <c r="AC104" i="20"/>
  <c r="AC118" i="20"/>
  <c r="AC22" i="20"/>
  <c r="Y107" i="20"/>
  <c r="AA94" i="20"/>
  <c r="AC127" i="20"/>
  <c r="AC117" i="20"/>
  <c r="AC115" i="20"/>
  <c r="AC57" i="20"/>
  <c r="AC113" i="20"/>
  <c r="AC56" i="20"/>
  <c r="AC28" i="20"/>
  <c r="AC128" i="20"/>
  <c r="AC94" i="20"/>
  <c r="AC126" i="20"/>
  <c r="Y109" i="20"/>
  <c r="W116" i="20"/>
  <c r="AA32" i="20"/>
  <c r="AC123" i="20"/>
  <c r="AC107" i="20"/>
  <c r="AC125" i="20"/>
  <c r="AC95" i="20"/>
  <c r="AC101" i="20"/>
  <c r="AC36" i="20"/>
  <c r="AC92" i="20"/>
  <c r="AC116" i="20"/>
  <c r="AC34" i="20"/>
  <c r="AC114" i="20"/>
  <c r="AC130" i="20"/>
  <c r="Y27" i="20"/>
  <c r="W34" i="20"/>
  <c r="Y33" i="20"/>
  <c r="Y70" i="20"/>
  <c r="W49" i="20"/>
  <c r="AQ115" i="20"/>
  <c r="Y40" i="20"/>
  <c r="W107" i="20"/>
  <c r="Z36" i="20"/>
  <c r="AB19" i="20"/>
  <c r="AQ42" i="20"/>
  <c r="AQ104" i="20"/>
  <c r="AQ30" i="20"/>
  <c r="Z41" i="20"/>
  <c r="AQ69" i="20"/>
  <c r="AQ80" i="20"/>
  <c r="Z27" i="20"/>
  <c r="AQ18" i="20"/>
  <c r="Z23" i="20"/>
  <c r="Z30" i="20"/>
  <c r="AQ27" i="20"/>
  <c r="W93" i="20"/>
  <c r="W21" i="20"/>
  <c r="AQ113" i="20"/>
  <c r="AQ109" i="20"/>
  <c r="AQ114" i="20"/>
  <c r="AQ87" i="20"/>
  <c r="Z108" i="20"/>
  <c r="AQ31" i="20"/>
  <c r="W22" i="20"/>
  <c r="AQ71" i="20"/>
  <c r="AQ53" i="20"/>
  <c r="AQ47" i="20"/>
  <c r="AQ79" i="20"/>
  <c r="AH19" i="20"/>
  <c r="AR17" i="20"/>
  <c r="Z93" i="20"/>
  <c r="Z31" i="20"/>
  <c r="Z34" i="20"/>
  <c r="Z90" i="20"/>
  <c r="Z26" i="20"/>
  <c r="Z17" i="20"/>
  <c r="Z19" i="20"/>
  <c r="Z107" i="20"/>
  <c r="Z29" i="20"/>
  <c r="Z33" i="20"/>
  <c r="Z28" i="20"/>
  <c r="Z128" i="20"/>
  <c r="Z38" i="20"/>
  <c r="Z91" i="20"/>
  <c r="Z35" i="20"/>
  <c r="Z92" i="20"/>
  <c r="Z32" i="20"/>
  <c r="Z22" i="20"/>
  <c r="Z18" i="20"/>
  <c r="Z109" i="20"/>
  <c r="U18" i="20"/>
  <c r="Y18" i="20"/>
  <c r="AA109" i="20"/>
  <c r="AA80" i="20"/>
  <c r="AA128" i="20"/>
  <c r="AA33" i="20"/>
  <c r="AA18" i="20"/>
  <c r="Y29" i="20"/>
  <c r="Y26" i="20"/>
  <c r="Y32" i="20"/>
  <c r="Y22" i="20"/>
  <c r="Y17" i="20"/>
  <c r="AA23" i="20"/>
  <c r="AA95" i="20"/>
  <c r="AA108" i="20"/>
  <c r="AA34" i="20"/>
  <c r="Y35" i="20"/>
  <c r="Y37" i="20"/>
  <c r="Y108" i="20"/>
  <c r="Y28" i="20"/>
  <c r="Y30" i="20"/>
  <c r="AA17" i="20"/>
  <c r="AA19" i="20"/>
  <c r="Y39" i="20"/>
  <c r="AA81" i="20"/>
  <c r="AA96" i="20"/>
  <c r="AA82" i="20"/>
  <c r="Y23" i="20"/>
  <c r="Y93" i="20"/>
  <c r="Y38" i="20"/>
  <c r="Y128" i="20"/>
  <c r="Y36" i="20"/>
  <c r="AQ59" i="20"/>
  <c r="W117" i="20"/>
  <c r="W36" i="20"/>
  <c r="W60" i="20"/>
  <c r="W32" i="20"/>
  <c r="W30" i="20"/>
  <c r="W26" i="20"/>
  <c r="W38" i="20"/>
  <c r="AQ23" i="20"/>
  <c r="AQ25" i="20"/>
  <c r="AQ51" i="20"/>
  <c r="AQ49" i="20"/>
  <c r="AQ44" i="20"/>
  <c r="AQ58" i="20"/>
  <c r="AQ28" i="20"/>
  <c r="AQ112" i="20"/>
  <c r="AQ50" i="20"/>
  <c r="AQ86" i="20"/>
  <c r="AQ126" i="20"/>
  <c r="AQ17" i="20"/>
  <c r="W19" i="20"/>
  <c r="AO19" i="20"/>
  <c r="AQ81" i="20"/>
  <c r="W115" i="20"/>
  <c r="AQ123" i="20"/>
  <c r="W63" i="20"/>
  <c r="W59" i="20"/>
  <c r="W112" i="20"/>
  <c r="W108" i="20"/>
  <c r="W33" i="20"/>
  <c r="W35" i="20"/>
  <c r="W118" i="20"/>
  <c r="W17" i="20"/>
  <c r="AQ97" i="20"/>
  <c r="AQ20" i="20"/>
  <c r="AQ84" i="20"/>
  <c r="AQ21" i="20"/>
  <c r="AQ108" i="20"/>
  <c r="AQ92" i="20"/>
  <c r="AQ22" i="20"/>
  <c r="AQ46" i="20"/>
  <c r="AQ116" i="20"/>
  <c r="AQ48" i="20"/>
  <c r="AQ94" i="20"/>
  <c r="AQ130" i="20"/>
  <c r="W37" i="20"/>
  <c r="AQ19" i="20"/>
  <c r="AM18" i="20"/>
  <c r="W18" i="20"/>
  <c r="AQ117" i="20"/>
  <c r="AQ101" i="20"/>
  <c r="AQ77" i="20"/>
  <c r="W31" i="20"/>
  <c r="W27" i="20"/>
  <c r="W109" i="20"/>
  <c r="W113" i="20"/>
  <c r="W58" i="20"/>
  <c r="W128" i="20"/>
  <c r="W114" i="20"/>
  <c r="AQ125" i="20"/>
  <c r="AQ43" i="20"/>
  <c r="AQ107" i="20"/>
  <c r="AQ99" i="20"/>
  <c r="AQ45" i="20"/>
  <c r="AQ54" i="20"/>
  <c r="AQ52" i="20"/>
  <c r="AQ128" i="20"/>
  <c r="AQ118" i="20"/>
  <c r="AQ29" i="20"/>
  <c r="AQ98" i="20"/>
  <c r="AQ82" i="20"/>
  <c r="V132" i="20"/>
  <c r="R18" i="20"/>
  <c r="R130" i="20"/>
  <c r="R118" i="20"/>
  <c r="R82" i="20"/>
  <c r="R74" i="20"/>
  <c r="R33" i="20"/>
  <c r="R122" i="20"/>
  <c r="R66" i="20"/>
  <c r="R25" i="20"/>
  <c r="R62" i="20"/>
  <c r="R119" i="20"/>
  <c r="R128" i="20"/>
  <c r="R114" i="20"/>
  <c r="R78" i="20"/>
  <c r="R104" i="20"/>
  <c r="R64" i="20"/>
  <c r="R112" i="20"/>
  <c r="R60" i="20"/>
  <c r="R32" i="20"/>
  <c r="R68" i="20"/>
  <c r="R116" i="20"/>
  <c r="R73" i="20"/>
  <c r="R63" i="20"/>
  <c r="R120" i="20"/>
  <c r="R61" i="20"/>
  <c r="R109" i="20"/>
  <c r="R87" i="20"/>
  <c r="R113" i="20"/>
  <c r="R65" i="20"/>
  <c r="R117" i="20"/>
  <c r="R107" i="20"/>
  <c r="R121" i="20"/>
  <c r="R69" i="20"/>
  <c r="R67" i="20"/>
  <c r="R115" i="20"/>
  <c r="R23" i="20"/>
  <c r="R108" i="20"/>
  <c r="AT19" i="20"/>
  <c r="AT94" i="20"/>
  <c r="AT88" i="20"/>
  <c r="AT106" i="20"/>
  <c r="AW106" i="20" s="1"/>
  <c r="AT57" i="20"/>
  <c r="AT110" i="20"/>
  <c r="AT130" i="20"/>
  <c r="AT98" i="20"/>
  <c r="AT114" i="20"/>
  <c r="AT30" i="20"/>
  <c r="AT116" i="20"/>
  <c r="AT74" i="20"/>
  <c r="AT90" i="20"/>
  <c r="AT42" i="20"/>
  <c r="AT118" i="20"/>
  <c r="AT66" i="20"/>
  <c r="AT34" i="20"/>
  <c r="AT22" i="20"/>
  <c r="AT84" i="20"/>
  <c r="AT32" i="20"/>
  <c r="AT129" i="20"/>
  <c r="AT113" i="20"/>
  <c r="AT96" i="20"/>
  <c r="AT64" i="20"/>
  <c r="AT28" i="20"/>
  <c r="AT128" i="20"/>
  <c r="AT108" i="20"/>
  <c r="AT92" i="20"/>
  <c r="AT97" i="20"/>
  <c r="AT33" i="20"/>
  <c r="AT31" i="20"/>
  <c r="AT95" i="20"/>
  <c r="AT89" i="20"/>
  <c r="AT83" i="20"/>
  <c r="AT115" i="20"/>
  <c r="AT51" i="20"/>
  <c r="AT87" i="20"/>
  <c r="AT99" i="20"/>
  <c r="AT127" i="20"/>
  <c r="AT27" i="20"/>
  <c r="AT71" i="20"/>
  <c r="AT104" i="20"/>
  <c r="AT56" i="20"/>
  <c r="AT105" i="20"/>
  <c r="AT101" i="20"/>
  <c r="AT107" i="20"/>
  <c r="AT91" i="20"/>
  <c r="AT43" i="20"/>
  <c r="AT21" i="20"/>
  <c r="AT85" i="20"/>
  <c r="AT67" i="20"/>
  <c r="AT93" i="20"/>
  <c r="AT109" i="20"/>
  <c r="AT69" i="20"/>
  <c r="AT117" i="20"/>
  <c r="AT112" i="20"/>
  <c r="AT23" i="20"/>
  <c r="AT123" i="20"/>
  <c r="G118" i="20"/>
  <c r="G122" i="20"/>
  <c r="G128" i="20"/>
  <c r="G114" i="20"/>
  <c r="G66" i="20"/>
  <c r="G78" i="20"/>
  <c r="G64" i="20"/>
  <c r="G121" i="20"/>
  <c r="G120" i="20"/>
  <c r="G112" i="20"/>
  <c r="G67" i="20"/>
  <c r="G116" i="20"/>
  <c r="G115" i="20"/>
  <c r="G69" i="20"/>
  <c r="G117" i="20"/>
  <c r="G65" i="20"/>
  <c r="G61" i="20"/>
  <c r="G113" i="20"/>
  <c r="G119" i="20"/>
  <c r="G68" i="20"/>
  <c r="M19" i="20"/>
  <c r="M118" i="20"/>
  <c r="M67" i="20"/>
  <c r="M114" i="20"/>
  <c r="M64" i="20"/>
  <c r="M128" i="20"/>
  <c r="M120" i="20"/>
  <c r="M122" i="20"/>
  <c r="M66" i="20"/>
  <c r="M112" i="20"/>
  <c r="M78" i="20"/>
  <c r="M116" i="20"/>
  <c r="M113" i="20"/>
  <c r="M23" i="20"/>
  <c r="M117" i="20"/>
  <c r="M123" i="20"/>
  <c r="M68" i="20"/>
  <c r="M121" i="20"/>
  <c r="M61" i="20"/>
  <c r="M65" i="20"/>
  <c r="M119" i="20"/>
  <c r="M115" i="20"/>
  <c r="M69" i="20"/>
  <c r="O18" i="20"/>
  <c r="O69" i="20"/>
  <c r="O66" i="20"/>
  <c r="O130" i="20"/>
  <c r="O122" i="20"/>
  <c r="O118" i="20"/>
  <c r="O114" i="20"/>
  <c r="O78" i="20"/>
  <c r="O123" i="20"/>
  <c r="O62" i="20"/>
  <c r="O32" i="20"/>
  <c r="O120" i="20"/>
  <c r="O108" i="20"/>
  <c r="O128" i="20"/>
  <c r="O68" i="20"/>
  <c r="O22" i="20"/>
  <c r="O112" i="20"/>
  <c r="O104" i="20"/>
  <c r="O64" i="20"/>
  <c r="O121" i="20"/>
  <c r="O65" i="20"/>
  <c r="O23" i="20"/>
  <c r="O115" i="20"/>
  <c r="O109" i="20"/>
  <c r="O107" i="20"/>
  <c r="O43" i="20"/>
  <c r="O119" i="20"/>
  <c r="O117" i="20"/>
  <c r="O33" i="20"/>
  <c r="O67" i="20"/>
  <c r="O113" i="20"/>
  <c r="O116" i="20"/>
  <c r="O61" i="20"/>
  <c r="O21" i="20"/>
  <c r="AI18" i="20"/>
  <c r="AI122" i="20"/>
  <c r="AI118" i="20"/>
  <c r="AI114" i="20"/>
  <c r="AI98" i="20"/>
  <c r="AI28" i="20"/>
  <c r="AI109" i="20"/>
  <c r="AI89" i="20"/>
  <c r="AI82" i="20"/>
  <c r="AI78" i="20"/>
  <c r="AI34" i="20"/>
  <c r="AI73" i="20"/>
  <c r="AI26" i="20"/>
  <c r="AI110" i="20"/>
  <c r="AI30" i="20"/>
  <c r="AI108" i="20"/>
  <c r="AI74" i="20"/>
  <c r="AI120" i="20"/>
  <c r="AI112" i="20"/>
  <c r="AI68" i="20"/>
  <c r="AI32" i="20"/>
  <c r="AI64" i="20"/>
  <c r="AI66" i="20"/>
  <c r="AI128" i="20"/>
  <c r="AI69" i="20"/>
  <c r="AI101" i="20"/>
  <c r="AI83" i="20"/>
  <c r="AI119" i="20"/>
  <c r="AI111" i="20"/>
  <c r="AI115" i="20"/>
  <c r="AI121" i="20"/>
  <c r="AI29" i="20"/>
  <c r="AI33" i="20"/>
  <c r="AI113" i="20"/>
  <c r="AI117" i="20"/>
  <c r="AI65" i="20"/>
  <c r="AI85" i="20"/>
  <c r="AI67" i="20"/>
  <c r="AI105" i="20"/>
  <c r="AI116" i="20"/>
  <c r="AI79" i="20"/>
  <c r="AI23" i="20"/>
  <c r="S132" i="20"/>
  <c r="Q19" i="20"/>
  <c r="Q82" i="20"/>
  <c r="Q74" i="20"/>
  <c r="Q91" i="20"/>
  <c r="Q118" i="20"/>
  <c r="Q114" i="20"/>
  <c r="Q90" i="20"/>
  <c r="Q66" i="20"/>
  <c r="Q73" i="20"/>
  <c r="Q122" i="20"/>
  <c r="Q110" i="20"/>
  <c r="Q120" i="20"/>
  <c r="Q116" i="20"/>
  <c r="Q112" i="20"/>
  <c r="Q84" i="20"/>
  <c r="Q64" i="20"/>
  <c r="Q88" i="20"/>
  <c r="Q92" i="20"/>
  <c r="Q121" i="20"/>
  <c r="Q34" i="20"/>
  <c r="Q56" i="20"/>
  <c r="Q32" i="20"/>
  <c r="Q105" i="20"/>
  <c r="Q117" i="20"/>
  <c r="Q57" i="20"/>
  <c r="Q83" i="20"/>
  <c r="Q87" i="20"/>
  <c r="Q111" i="20"/>
  <c r="Q80" i="20"/>
  <c r="Q23" i="20"/>
  <c r="Q85" i="20"/>
  <c r="Q69" i="20"/>
  <c r="Q81" i="20"/>
  <c r="Q33" i="20"/>
  <c r="Q113" i="20"/>
  <c r="Q119" i="20"/>
  <c r="Q67" i="20"/>
  <c r="Q79" i="20"/>
  <c r="Q95" i="20"/>
  <c r="Q61" i="20"/>
  <c r="Q115" i="20"/>
  <c r="Q96" i="20"/>
  <c r="I17" i="20"/>
  <c r="I82" i="20"/>
  <c r="I64" i="20"/>
  <c r="I126" i="20"/>
  <c r="I122" i="20"/>
  <c r="I28" i="20"/>
  <c r="I118" i="20"/>
  <c r="I66" i="20"/>
  <c r="I78" i="20"/>
  <c r="I128" i="20"/>
  <c r="I62" i="20"/>
  <c r="I58" i="20"/>
  <c r="I38" i="20"/>
  <c r="I26" i="20"/>
  <c r="I114" i="20"/>
  <c r="I33" i="20"/>
  <c r="I22" i="20"/>
  <c r="I30" i="20"/>
  <c r="I116" i="20"/>
  <c r="I72" i="20"/>
  <c r="AW72" i="20" s="1"/>
  <c r="I68" i="20"/>
  <c r="I113" i="20"/>
  <c r="I34" i="20"/>
  <c r="I60" i="20"/>
  <c r="I36" i="20"/>
  <c r="I112" i="20"/>
  <c r="I69" i="20"/>
  <c r="I37" i="20"/>
  <c r="I65" i="20"/>
  <c r="I41" i="20"/>
  <c r="I119" i="20"/>
  <c r="I51" i="20"/>
  <c r="I107" i="20"/>
  <c r="I27" i="20"/>
  <c r="I59" i="20"/>
  <c r="I48" i="20"/>
  <c r="I63" i="20"/>
  <c r="I29" i="20"/>
  <c r="I35" i="20"/>
  <c r="I115" i="20"/>
  <c r="I123" i="20"/>
  <c r="I120" i="20"/>
  <c r="I49" i="20"/>
  <c r="I71" i="20"/>
  <c r="I25" i="20"/>
  <c r="I47" i="20"/>
  <c r="I21" i="20"/>
  <c r="I50" i="20"/>
  <c r="I121" i="20"/>
  <c r="I20" i="20"/>
  <c r="I67" i="20"/>
  <c r="I32" i="20"/>
  <c r="I31" i="20"/>
  <c r="I23" i="20"/>
  <c r="I24" i="20"/>
  <c r="I117" i="20"/>
  <c r="F122" i="20"/>
  <c r="F114" i="20"/>
  <c r="F110" i="20"/>
  <c r="F78" i="20"/>
  <c r="F74" i="20"/>
  <c r="F60" i="20"/>
  <c r="F118" i="20"/>
  <c r="F116" i="20"/>
  <c r="F130" i="20"/>
  <c r="F66" i="20"/>
  <c r="F128" i="20"/>
  <c r="F120" i="20"/>
  <c r="F98" i="20"/>
  <c r="F62" i="20"/>
  <c r="F68" i="20"/>
  <c r="F113" i="20"/>
  <c r="F108" i="20"/>
  <c r="F64" i="20"/>
  <c r="F129" i="20"/>
  <c r="F121" i="20"/>
  <c r="F123" i="20"/>
  <c r="F112" i="20"/>
  <c r="F61" i="20"/>
  <c r="F101" i="20"/>
  <c r="F63" i="20"/>
  <c r="F69" i="20"/>
  <c r="F109" i="20"/>
  <c r="F67" i="20"/>
  <c r="F119" i="20"/>
  <c r="F117" i="20"/>
  <c r="F115" i="20"/>
  <c r="F107" i="20"/>
  <c r="F111" i="20"/>
  <c r="F65" i="20"/>
  <c r="F75" i="20"/>
  <c r="P18" i="20"/>
  <c r="P121" i="20"/>
  <c r="P110" i="20"/>
  <c r="P74" i="20"/>
  <c r="P22" i="20"/>
  <c r="P118" i="20"/>
  <c r="P88" i="20"/>
  <c r="P34" i="20"/>
  <c r="P122" i="20"/>
  <c r="P114" i="20"/>
  <c r="P66" i="20"/>
  <c r="P80" i="20"/>
  <c r="P64" i="20"/>
  <c r="P120" i="20"/>
  <c r="P112" i="20"/>
  <c r="P116" i="20"/>
  <c r="P96" i="20"/>
  <c r="P68" i="20"/>
  <c r="P105" i="20"/>
  <c r="P69" i="20"/>
  <c r="P73" i="20"/>
  <c r="P111" i="20"/>
  <c r="P95" i="20"/>
  <c r="P67" i="20"/>
  <c r="P23" i="20"/>
  <c r="P87" i="20"/>
  <c r="P33" i="20"/>
  <c r="P117" i="20"/>
  <c r="P32" i="20"/>
  <c r="P82" i="20"/>
  <c r="P113" i="20"/>
  <c r="P81" i="20"/>
  <c r="P89" i="20"/>
  <c r="P75" i="20"/>
  <c r="P79" i="20"/>
  <c r="P65" i="20"/>
  <c r="P115" i="20"/>
  <c r="P59" i="20"/>
  <c r="P119" i="20"/>
  <c r="J18" i="20"/>
  <c r="J32" i="20"/>
  <c r="J122" i="20"/>
  <c r="J114" i="20"/>
  <c r="J78" i="20"/>
  <c r="J110" i="20"/>
  <c r="J98" i="20"/>
  <c r="J74" i="20"/>
  <c r="J66" i="20"/>
  <c r="J58" i="20"/>
  <c r="J26" i="20"/>
  <c r="J118" i="20"/>
  <c r="J128" i="20"/>
  <c r="J120" i="20"/>
  <c r="J22" i="20"/>
  <c r="J121" i="20"/>
  <c r="J116" i="20"/>
  <c r="J112" i="20"/>
  <c r="J108" i="20"/>
  <c r="J64" i="20"/>
  <c r="J62" i="20"/>
  <c r="J61" i="20"/>
  <c r="J49" i="20"/>
  <c r="J75" i="20"/>
  <c r="J119" i="20"/>
  <c r="J68" i="20"/>
  <c r="J60" i="20"/>
  <c r="J105" i="20"/>
  <c r="J69" i="20"/>
  <c r="J67" i="20"/>
  <c r="J63" i="20"/>
  <c r="J59" i="20"/>
  <c r="J111" i="20"/>
  <c r="J33" i="20"/>
  <c r="J117" i="20"/>
  <c r="J109" i="20"/>
  <c r="J101" i="20"/>
  <c r="J31" i="20"/>
  <c r="J65" i="20"/>
  <c r="J115" i="20"/>
  <c r="J23" i="20"/>
  <c r="J21" i="20"/>
  <c r="J113" i="20"/>
  <c r="J43" i="20"/>
  <c r="L17" i="20"/>
  <c r="L59" i="20"/>
  <c r="L122" i="20"/>
  <c r="L110" i="20"/>
  <c r="L78" i="20"/>
  <c r="L98" i="20"/>
  <c r="L74" i="20"/>
  <c r="L62" i="20"/>
  <c r="L128" i="20"/>
  <c r="L108" i="20"/>
  <c r="L130" i="20"/>
  <c r="L58" i="20"/>
  <c r="L64" i="20"/>
  <c r="L66" i="20"/>
  <c r="L120" i="20"/>
  <c r="L65" i="20"/>
  <c r="L119" i="20"/>
  <c r="L75" i="20"/>
  <c r="L69" i="20"/>
  <c r="L105" i="20"/>
  <c r="L61" i="20"/>
  <c r="L33" i="20"/>
  <c r="L67" i="20"/>
  <c r="L23" i="20"/>
  <c r="L111" i="20"/>
  <c r="L123" i="20"/>
  <c r="L104" i="20"/>
  <c r="L32" i="20"/>
  <c r="L101" i="20"/>
  <c r="L121" i="20"/>
  <c r="L43" i="20"/>
  <c r="L109" i="20"/>
  <c r="L63" i="20"/>
  <c r="L68" i="20"/>
  <c r="L129" i="20"/>
  <c r="AR18" i="20"/>
  <c r="AR82" i="20"/>
  <c r="AR78" i="20"/>
  <c r="AR122" i="20"/>
  <c r="AR24" i="20"/>
  <c r="AR128" i="20"/>
  <c r="AR64" i="20"/>
  <c r="AR41" i="20"/>
  <c r="AR33" i="20"/>
  <c r="AR116" i="20"/>
  <c r="AR117" i="20"/>
  <c r="AR113" i="20"/>
  <c r="AR114" i="20"/>
  <c r="AR120" i="20"/>
  <c r="AR112" i="20"/>
  <c r="AR32" i="20"/>
  <c r="AR69" i="20"/>
  <c r="AR65" i="20"/>
  <c r="AR67" i="20"/>
  <c r="AR121" i="20"/>
  <c r="AR119" i="20"/>
  <c r="AR115" i="20"/>
  <c r="AR118" i="20"/>
  <c r="AR23" i="20"/>
  <c r="AD18" i="20"/>
  <c r="AD118" i="20"/>
  <c r="AD114" i="20"/>
  <c r="AD116" i="20"/>
  <c r="AD82" i="20"/>
  <c r="AD74" i="20"/>
  <c r="AD34" i="20"/>
  <c r="AD78" i="20"/>
  <c r="AD128" i="20"/>
  <c r="AD112" i="20"/>
  <c r="AD121" i="20"/>
  <c r="AD113" i="20"/>
  <c r="AD108" i="20"/>
  <c r="AD122" i="20"/>
  <c r="AD64" i="20"/>
  <c r="AD32" i="20"/>
  <c r="AD23" i="20"/>
  <c r="AD33" i="20"/>
  <c r="AD117" i="20"/>
  <c r="AD115" i="20"/>
  <c r="AD109" i="20"/>
  <c r="AD67" i="20"/>
  <c r="AD120" i="20"/>
  <c r="AD65" i="20"/>
  <c r="AD119" i="20"/>
  <c r="AD69" i="20"/>
  <c r="AD73" i="20"/>
  <c r="AO17" i="20"/>
  <c r="AO88" i="20"/>
  <c r="AO90" i="20"/>
  <c r="AO84" i="20"/>
  <c r="AO111" i="20"/>
  <c r="AO82" i="20"/>
  <c r="AO27" i="20"/>
  <c r="AO118" i="20"/>
  <c r="AO114" i="20"/>
  <c r="AO110" i="20"/>
  <c r="AO128" i="20"/>
  <c r="AO30" i="20"/>
  <c r="AO116" i="20"/>
  <c r="AO34" i="20"/>
  <c r="AO22" i="20"/>
  <c r="AO92" i="20"/>
  <c r="AO48" i="20"/>
  <c r="AO32" i="20"/>
  <c r="AO26" i="20"/>
  <c r="AO112" i="20"/>
  <c r="AO108" i="20"/>
  <c r="AO80" i="20"/>
  <c r="AO89" i="20"/>
  <c r="AO28" i="20"/>
  <c r="AO113" i="20"/>
  <c r="AO109" i="20"/>
  <c r="AO43" i="20"/>
  <c r="AO125" i="20"/>
  <c r="AO117" i="20"/>
  <c r="AO91" i="20"/>
  <c r="AO29" i="20"/>
  <c r="AO33" i="20"/>
  <c r="AO51" i="20"/>
  <c r="AO107" i="20"/>
  <c r="AO115" i="20"/>
  <c r="AO81" i="20"/>
  <c r="AO23" i="20"/>
  <c r="AO87" i="20"/>
  <c r="AO79" i="20"/>
  <c r="AP19" i="20"/>
  <c r="AP60" i="20"/>
  <c r="AP88" i="20"/>
  <c r="AP118" i="20"/>
  <c r="AP114" i="20"/>
  <c r="AP94" i="20"/>
  <c r="AP66" i="20"/>
  <c r="AP32" i="20"/>
  <c r="AP82" i="20"/>
  <c r="AP62" i="20"/>
  <c r="AP30" i="20"/>
  <c r="AP98" i="20"/>
  <c r="AP28" i="20"/>
  <c r="AP34" i="20"/>
  <c r="AP116" i="20"/>
  <c r="AP46" i="20"/>
  <c r="AP78" i="20"/>
  <c r="AP128" i="20"/>
  <c r="AP23" i="20"/>
  <c r="AP58" i="20"/>
  <c r="AP54" i="20"/>
  <c r="AP50" i="20"/>
  <c r="AP38" i="20"/>
  <c r="AP112" i="20"/>
  <c r="AP44" i="20"/>
  <c r="AP29" i="20"/>
  <c r="AP68" i="20"/>
  <c r="AP64" i="20"/>
  <c r="AP48" i="20"/>
  <c r="AP113" i="20"/>
  <c r="AP42" i="20"/>
  <c r="AP108" i="20"/>
  <c r="AP84" i="20"/>
  <c r="AP36" i="20"/>
  <c r="AP117" i="20"/>
  <c r="AP109" i="20"/>
  <c r="AP20" i="20"/>
  <c r="AP107" i="20"/>
  <c r="AP47" i="20"/>
  <c r="AP85" i="20"/>
  <c r="AP33" i="20"/>
  <c r="AP45" i="20"/>
  <c r="AP37" i="20"/>
  <c r="AP97" i="20"/>
  <c r="AP65" i="20"/>
  <c r="AP115" i="20"/>
  <c r="AP63" i="20"/>
  <c r="AP59" i="20"/>
  <c r="AP101" i="20"/>
  <c r="AP67" i="20"/>
  <c r="AP81" i="20"/>
  <c r="AP79" i="20"/>
  <c r="AP51" i="20"/>
  <c r="AP43" i="20"/>
  <c r="AP83" i="20"/>
  <c r="AP99" i="20"/>
  <c r="AH17" i="20"/>
  <c r="AH115" i="20"/>
  <c r="AH28" i="20"/>
  <c r="AH102" i="20"/>
  <c r="AH98" i="20"/>
  <c r="AH118" i="20"/>
  <c r="AH114" i="20"/>
  <c r="AH94" i="20"/>
  <c r="AH130" i="20"/>
  <c r="AH128" i="20"/>
  <c r="AH78" i="20"/>
  <c r="AH22" i="20"/>
  <c r="AH116" i="20"/>
  <c r="AH32" i="20"/>
  <c r="AH108" i="20"/>
  <c r="AH82" i="20"/>
  <c r="AH76" i="20"/>
  <c r="AH26" i="20"/>
  <c r="AH30" i="20"/>
  <c r="AH112" i="20"/>
  <c r="AH84" i="20"/>
  <c r="AH80" i="20"/>
  <c r="AH33" i="20"/>
  <c r="AH97" i="20"/>
  <c r="AH101" i="20"/>
  <c r="AH99" i="20"/>
  <c r="AH113" i="20"/>
  <c r="AH85" i="20"/>
  <c r="AH81" i="20"/>
  <c r="AH23" i="20"/>
  <c r="AH55" i="20"/>
  <c r="AH75" i="20"/>
  <c r="AH79" i="20"/>
  <c r="AH117" i="20"/>
  <c r="AH109" i="20"/>
  <c r="AH104" i="20"/>
  <c r="AH83" i="20"/>
  <c r="AH27" i="20"/>
  <c r="AH29" i="20"/>
  <c r="AH107" i="20"/>
  <c r="AM19" i="20"/>
  <c r="AM45" i="20"/>
  <c r="AM48" i="20"/>
  <c r="AM24" i="20"/>
  <c r="AM122" i="20"/>
  <c r="AM118" i="20"/>
  <c r="AM114" i="20"/>
  <c r="AM98" i="20"/>
  <c r="AM34" i="20"/>
  <c r="AM82" i="20"/>
  <c r="AM78" i="20"/>
  <c r="AM107" i="20"/>
  <c r="AM76" i="20"/>
  <c r="AM88" i="20"/>
  <c r="AM126" i="20"/>
  <c r="AM110" i="20"/>
  <c r="AM54" i="20"/>
  <c r="AM22" i="20"/>
  <c r="AM32" i="20"/>
  <c r="AM120" i="20"/>
  <c r="AM102" i="20"/>
  <c r="AM42" i="20"/>
  <c r="AM116" i="20"/>
  <c r="AM112" i="20"/>
  <c r="AM123" i="20"/>
  <c r="AM30" i="20"/>
  <c r="AM128" i="20"/>
  <c r="AM101" i="20"/>
  <c r="AM104" i="20"/>
  <c r="AM74" i="20"/>
  <c r="AM46" i="20"/>
  <c r="AM84" i="20"/>
  <c r="AM80" i="20"/>
  <c r="AM92" i="20"/>
  <c r="AM129" i="20"/>
  <c r="AM121" i="20"/>
  <c r="AM90" i="20"/>
  <c r="AM25" i="20"/>
  <c r="AM28" i="20"/>
  <c r="AM108" i="20"/>
  <c r="AM85" i="20"/>
  <c r="AM117" i="20"/>
  <c r="AM81" i="20"/>
  <c r="AM43" i="20"/>
  <c r="AM127" i="20"/>
  <c r="AM91" i="20"/>
  <c r="AM130" i="20"/>
  <c r="AM29" i="20"/>
  <c r="AM73" i="20"/>
  <c r="AM109" i="20"/>
  <c r="AM20" i="20"/>
  <c r="AM27" i="20"/>
  <c r="AM51" i="20"/>
  <c r="AM119" i="20"/>
  <c r="AM23" i="20"/>
  <c r="AM44" i="20"/>
  <c r="AM77" i="20"/>
  <c r="AM125" i="20"/>
  <c r="AM89" i="20"/>
  <c r="AM83" i="20"/>
  <c r="AM87" i="20"/>
  <c r="AM105" i="20"/>
  <c r="AM113" i="20"/>
  <c r="AM55" i="20"/>
  <c r="AM79" i="20"/>
  <c r="AM115" i="20"/>
  <c r="AK17" i="20"/>
  <c r="AK108" i="20"/>
  <c r="AK40" i="20"/>
  <c r="AK130" i="20"/>
  <c r="AK102" i="20"/>
  <c r="AK39" i="20"/>
  <c r="AK100" i="20"/>
  <c r="AK88" i="20"/>
  <c r="AK24" i="20"/>
  <c r="AK110" i="20"/>
  <c r="AK118" i="20"/>
  <c r="AK42" i="20"/>
  <c r="AK46" i="20"/>
  <c r="AK82" i="20"/>
  <c r="AK74" i="20"/>
  <c r="AK54" i="20"/>
  <c r="AK50" i="20"/>
  <c r="AK29" i="20"/>
  <c r="AK114" i="20"/>
  <c r="AK128" i="20"/>
  <c r="AK124" i="20"/>
  <c r="AK90" i="20"/>
  <c r="AK26" i="20"/>
  <c r="AK35" i="20"/>
  <c r="AK30" i="20"/>
  <c r="AK83" i="20"/>
  <c r="AK34" i="20"/>
  <c r="AK116" i="20"/>
  <c r="AK84" i="20"/>
  <c r="AK76" i="20"/>
  <c r="AK104" i="20"/>
  <c r="AK48" i="20"/>
  <c r="AK44" i="20"/>
  <c r="AK32" i="20"/>
  <c r="AK129" i="20"/>
  <c r="AK105" i="20"/>
  <c r="AK98" i="20"/>
  <c r="AK112" i="20"/>
  <c r="AK92" i="20"/>
  <c r="AK80" i="20"/>
  <c r="AK101" i="20"/>
  <c r="AK81" i="20"/>
  <c r="AK25" i="20"/>
  <c r="AK55" i="20"/>
  <c r="AK43" i="20"/>
  <c r="AK107" i="20"/>
  <c r="AK79" i="20"/>
  <c r="AK115" i="20"/>
  <c r="AK113" i="20"/>
  <c r="AK109" i="20"/>
  <c r="AK89" i="20"/>
  <c r="AK49" i="20"/>
  <c r="AK85" i="20"/>
  <c r="AK31" i="20"/>
  <c r="AK41" i="20"/>
  <c r="AK117" i="20"/>
  <c r="AK33" i="20"/>
  <c r="AK28" i="20"/>
  <c r="AK77" i="20"/>
  <c r="AK45" i="20"/>
  <c r="AK27" i="20"/>
  <c r="AK123" i="20"/>
  <c r="AK73" i="20"/>
  <c r="AK23" i="20"/>
  <c r="AK51" i="20"/>
  <c r="AK91" i="20"/>
  <c r="AE19" i="20"/>
  <c r="AE64" i="20"/>
  <c r="AE118" i="20"/>
  <c r="AE78" i="20"/>
  <c r="AE122" i="20"/>
  <c r="AE128" i="20"/>
  <c r="AE120" i="20"/>
  <c r="AE113" i="20"/>
  <c r="AE82" i="20"/>
  <c r="AE116" i="20"/>
  <c r="AE32" i="20"/>
  <c r="AE121" i="20"/>
  <c r="AE41" i="20"/>
  <c r="AE67" i="20"/>
  <c r="AE114" i="20"/>
  <c r="AE24" i="20"/>
  <c r="AE119" i="20"/>
  <c r="AE115" i="20"/>
  <c r="AE23" i="20"/>
  <c r="AE112" i="20"/>
  <c r="AE69" i="20"/>
  <c r="AE65" i="20"/>
  <c r="AE33" i="20"/>
  <c r="AE117" i="20"/>
  <c r="N18" i="20"/>
  <c r="N114" i="20"/>
  <c r="N66" i="20"/>
  <c r="N33" i="20"/>
  <c r="N118" i="20"/>
  <c r="N130" i="20"/>
  <c r="N78" i="20"/>
  <c r="N117" i="20"/>
  <c r="N122" i="20"/>
  <c r="N62" i="20"/>
  <c r="N128" i="20"/>
  <c r="N120" i="20"/>
  <c r="N108" i="20"/>
  <c r="N121" i="20"/>
  <c r="N64" i="20"/>
  <c r="N68" i="20"/>
  <c r="N32" i="20"/>
  <c r="N104" i="20"/>
  <c r="N112" i="20"/>
  <c r="N69" i="20"/>
  <c r="N65" i="20"/>
  <c r="N67" i="20"/>
  <c r="N115" i="20"/>
  <c r="N116" i="20"/>
  <c r="N109" i="20"/>
  <c r="N107" i="20"/>
  <c r="N23" i="20"/>
  <c r="N113" i="20"/>
  <c r="N119" i="20"/>
  <c r="N61" i="20"/>
  <c r="AN18" i="20"/>
  <c r="AN95" i="20"/>
  <c r="AN22" i="20"/>
  <c r="AN118" i="20"/>
  <c r="AN114" i="20"/>
  <c r="AN88" i="20"/>
  <c r="AN90" i="20"/>
  <c r="AN130" i="20"/>
  <c r="AN110" i="20"/>
  <c r="AN46" i="20"/>
  <c r="AN116" i="20"/>
  <c r="AN125" i="20"/>
  <c r="AN74" i="20"/>
  <c r="AN128" i="20"/>
  <c r="AN42" i="20"/>
  <c r="AN66" i="20"/>
  <c r="AN82" i="20"/>
  <c r="AN112" i="20"/>
  <c r="AN96" i="20"/>
  <c r="AN28" i="20"/>
  <c r="AN50" i="20"/>
  <c r="AN34" i="20"/>
  <c r="AN80" i="20"/>
  <c r="AN56" i="20"/>
  <c r="AN32" i="20"/>
  <c r="AN104" i="20"/>
  <c r="AN44" i="20"/>
  <c r="AN113" i="20"/>
  <c r="AN45" i="20"/>
  <c r="AN109" i="20"/>
  <c r="AN81" i="20"/>
  <c r="AN20" i="20"/>
  <c r="AN79" i="20"/>
  <c r="AN64" i="20"/>
  <c r="AN129" i="20"/>
  <c r="AN69" i="20"/>
  <c r="AN117" i="20"/>
  <c r="AN33" i="20"/>
  <c r="AN71" i="20"/>
  <c r="AN108" i="20"/>
  <c r="AN48" i="20"/>
  <c r="AN105" i="20"/>
  <c r="AN65" i="20"/>
  <c r="AN73" i="20"/>
  <c r="AN25" i="20"/>
  <c r="AN51" i="20"/>
  <c r="AN87" i="20"/>
  <c r="AN107" i="20"/>
  <c r="AN23" i="20"/>
  <c r="AN127" i="20"/>
  <c r="AN27" i="20"/>
  <c r="AN47" i="20"/>
  <c r="AN31" i="20"/>
  <c r="AN115" i="20"/>
  <c r="AN92" i="20"/>
  <c r="AN89" i="20"/>
  <c r="AN57" i="20"/>
  <c r="AN43" i="20"/>
  <c r="AN91" i="20"/>
  <c r="AN21" i="20"/>
  <c r="AN49" i="20"/>
  <c r="N19" i="20"/>
  <c r="T18" i="20"/>
  <c r="T122" i="20"/>
  <c r="T63" i="20"/>
  <c r="T58" i="20"/>
  <c r="T26" i="20"/>
  <c r="T120" i="20"/>
  <c r="T64" i="20"/>
  <c r="T60" i="20"/>
  <c r="T29" i="20"/>
  <c r="T59" i="20"/>
  <c r="T28" i="20"/>
  <c r="T121" i="20"/>
  <c r="T27" i="20"/>
  <c r="T119" i="20"/>
  <c r="T123" i="20"/>
  <c r="X19" i="20"/>
  <c r="X118" i="20"/>
  <c r="X37" i="20"/>
  <c r="X22" i="20"/>
  <c r="X122" i="20"/>
  <c r="X114" i="20"/>
  <c r="X68" i="20"/>
  <c r="X58" i="20"/>
  <c r="X116" i="20"/>
  <c r="X38" i="20"/>
  <c r="X26" i="20"/>
  <c r="X32" i="20"/>
  <c r="X120" i="20"/>
  <c r="X109" i="20"/>
  <c r="X128" i="20"/>
  <c r="X112" i="20"/>
  <c r="X60" i="20"/>
  <c r="X30" i="20"/>
  <c r="X34" i="20"/>
  <c r="X36" i="20"/>
  <c r="X113" i="20"/>
  <c r="X108" i="20"/>
  <c r="X117" i="20"/>
  <c r="X69" i="20"/>
  <c r="X27" i="20"/>
  <c r="X121" i="20"/>
  <c r="X23" i="20"/>
  <c r="X31" i="20"/>
  <c r="X107" i="20"/>
  <c r="X115" i="20"/>
  <c r="X63" i="20"/>
  <c r="X64" i="20"/>
  <c r="X49" i="20"/>
  <c r="X35" i="20"/>
  <c r="X119" i="20"/>
  <c r="X59" i="20"/>
  <c r="X21" i="20"/>
  <c r="X33" i="20"/>
  <c r="H18" i="20"/>
  <c r="H66" i="20"/>
  <c r="H122" i="20"/>
  <c r="H114" i="20"/>
  <c r="H78" i="20"/>
  <c r="H130" i="20"/>
  <c r="H118" i="20"/>
  <c r="H120" i="20"/>
  <c r="H116" i="20"/>
  <c r="H68" i="20"/>
  <c r="H32" i="20"/>
  <c r="H113" i="20"/>
  <c r="H112" i="20"/>
  <c r="H108" i="20"/>
  <c r="H64" i="20"/>
  <c r="H33" i="20"/>
  <c r="H117" i="20"/>
  <c r="H65" i="20"/>
  <c r="H119" i="20"/>
  <c r="H115" i="20"/>
  <c r="H62" i="20"/>
  <c r="H128" i="20"/>
  <c r="H69" i="20"/>
  <c r="H109" i="20"/>
  <c r="H67" i="20"/>
  <c r="H107" i="20"/>
  <c r="H23" i="20"/>
  <c r="H61" i="20"/>
  <c r="H104" i="20"/>
  <c r="H121" i="20"/>
  <c r="AL18" i="20"/>
  <c r="AL36" i="20"/>
  <c r="AL28" i="20"/>
  <c r="AL88" i="20"/>
  <c r="AL118" i="20"/>
  <c r="AL114" i="20"/>
  <c r="AL82" i="20"/>
  <c r="AL94" i="20"/>
  <c r="AL78" i="20"/>
  <c r="AL126" i="20"/>
  <c r="AL34" i="20"/>
  <c r="AL116" i="20"/>
  <c r="AL42" i="20"/>
  <c r="AL32" i="20"/>
  <c r="AL98" i="20"/>
  <c r="AL50" i="20"/>
  <c r="AL46" i="20"/>
  <c r="AL38" i="20"/>
  <c r="AL80" i="20"/>
  <c r="AL26" i="20"/>
  <c r="AL128" i="20"/>
  <c r="AL112" i="20"/>
  <c r="AL84" i="20"/>
  <c r="AL30" i="20"/>
  <c r="AL48" i="20"/>
  <c r="AL44" i="20"/>
  <c r="AL96" i="20"/>
  <c r="AL113" i="20"/>
  <c r="AL85" i="20"/>
  <c r="AL125" i="20"/>
  <c r="AL101" i="20"/>
  <c r="AL81" i="20"/>
  <c r="AL43" i="20"/>
  <c r="AL27" i="20"/>
  <c r="AL47" i="20"/>
  <c r="AL79" i="20"/>
  <c r="AL95" i="20"/>
  <c r="AL37" i="20"/>
  <c r="AL117" i="20"/>
  <c r="AL109" i="20"/>
  <c r="AL97" i="20"/>
  <c r="AL45" i="20"/>
  <c r="AL23" i="20"/>
  <c r="AL107" i="20"/>
  <c r="AL51" i="20"/>
  <c r="AL87" i="20"/>
  <c r="AL108" i="20"/>
  <c r="AL83" i="20"/>
  <c r="AL99" i="20"/>
  <c r="AL123" i="20"/>
  <c r="AL115" i="20"/>
  <c r="AL33" i="20"/>
  <c r="AL22" i="20"/>
  <c r="AL21" i="20"/>
  <c r="AS18" i="20"/>
  <c r="AS114" i="20"/>
  <c r="AS93" i="20"/>
  <c r="AS85" i="20"/>
  <c r="AS98" i="20"/>
  <c r="AS94" i="20"/>
  <c r="AS25" i="20"/>
  <c r="AS130" i="20"/>
  <c r="AS42" i="20"/>
  <c r="AS124" i="20"/>
  <c r="AS116" i="20"/>
  <c r="AS44" i="20"/>
  <c r="AS118" i="20"/>
  <c r="AS30" i="20"/>
  <c r="AS99" i="20"/>
  <c r="AS46" i="20"/>
  <c r="AS26" i="20"/>
  <c r="AS126" i="20"/>
  <c r="AS97" i="20"/>
  <c r="AS81" i="20"/>
  <c r="AS112" i="20"/>
  <c r="AS104" i="20"/>
  <c r="AS84" i="20"/>
  <c r="AS80" i="20"/>
  <c r="AS82" i="20"/>
  <c r="AS128" i="20"/>
  <c r="AS100" i="20"/>
  <c r="AS113" i="20"/>
  <c r="AS108" i="20"/>
  <c r="AS48" i="20"/>
  <c r="AS45" i="20"/>
  <c r="AS117" i="20"/>
  <c r="AS89" i="20"/>
  <c r="AS29" i="20"/>
  <c r="AS83" i="20"/>
  <c r="AS28" i="20"/>
  <c r="AS125" i="20"/>
  <c r="AS51" i="20"/>
  <c r="AS107" i="20"/>
  <c r="AS78" i="20"/>
  <c r="AS43" i="20"/>
  <c r="AS115" i="20"/>
  <c r="AS109" i="20"/>
  <c r="AS79" i="20"/>
  <c r="AS21" i="20"/>
  <c r="AS129" i="20"/>
  <c r="AS127" i="20"/>
  <c r="AS27" i="20"/>
  <c r="AS101" i="20"/>
  <c r="AS123" i="20"/>
  <c r="K18" i="20"/>
  <c r="K110" i="20"/>
  <c r="K68" i="20"/>
  <c r="K130" i="20"/>
  <c r="K98" i="20"/>
  <c r="K74" i="20"/>
  <c r="K122" i="20"/>
  <c r="K78" i="20"/>
  <c r="K58" i="20"/>
  <c r="K32" i="20"/>
  <c r="K108" i="20"/>
  <c r="K23" i="20"/>
  <c r="K129" i="20"/>
  <c r="K120" i="20"/>
  <c r="K104" i="20"/>
  <c r="K66" i="20"/>
  <c r="K128" i="20"/>
  <c r="K61" i="20"/>
  <c r="K33" i="20"/>
  <c r="K121" i="20"/>
  <c r="K105" i="20"/>
  <c r="K65" i="20"/>
  <c r="K69" i="20"/>
  <c r="K64" i="20"/>
  <c r="K109" i="20"/>
  <c r="K101" i="20"/>
  <c r="K43" i="20"/>
  <c r="K119" i="20"/>
  <c r="K75" i="20"/>
  <c r="K59" i="20"/>
  <c r="K67" i="20"/>
  <c r="K111" i="20"/>
  <c r="AJ18" i="20"/>
  <c r="AJ112" i="20"/>
  <c r="AJ52" i="20"/>
  <c r="AJ71" i="20"/>
  <c r="AJ130" i="20"/>
  <c r="AJ118" i="20"/>
  <c r="AJ114" i="20"/>
  <c r="AJ78" i="20"/>
  <c r="AJ129" i="20"/>
  <c r="AJ88" i="20"/>
  <c r="AJ46" i="20"/>
  <c r="AJ54" i="20"/>
  <c r="AJ117" i="20"/>
  <c r="AJ81" i="20"/>
  <c r="AJ22" i="20"/>
  <c r="AJ30" i="20"/>
  <c r="AJ128" i="20"/>
  <c r="AJ94" i="20"/>
  <c r="AJ86" i="20"/>
  <c r="AJ50" i="20"/>
  <c r="AJ108" i="20"/>
  <c r="AJ48" i="20"/>
  <c r="AJ36" i="20"/>
  <c r="AJ38" i="20"/>
  <c r="AJ116" i="20"/>
  <c r="AJ124" i="20"/>
  <c r="AJ104" i="20"/>
  <c r="AJ28" i="20"/>
  <c r="AJ24" i="20"/>
  <c r="AJ34" i="20"/>
  <c r="AJ21" i="20"/>
  <c r="AJ82" i="20"/>
  <c r="AJ80" i="20"/>
  <c r="AJ32" i="20"/>
  <c r="AJ42" i="20"/>
  <c r="AJ26" i="20"/>
  <c r="AJ84" i="20"/>
  <c r="AJ44" i="20"/>
  <c r="AJ77" i="20"/>
  <c r="AJ97" i="20"/>
  <c r="AJ43" i="20"/>
  <c r="AJ87" i="20"/>
  <c r="AJ115" i="20"/>
  <c r="AJ96" i="20"/>
  <c r="AJ113" i="20"/>
  <c r="AJ53" i="20"/>
  <c r="AJ45" i="20"/>
  <c r="AJ25" i="20"/>
  <c r="AJ109" i="20"/>
  <c r="AJ47" i="20"/>
  <c r="AJ23" i="20"/>
  <c r="AJ79" i="20"/>
  <c r="AJ37" i="20"/>
  <c r="AJ95" i="20"/>
  <c r="AJ33" i="20"/>
  <c r="AJ51" i="20"/>
  <c r="AJ107" i="20"/>
  <c r="AJ29" i="20"/>
  <c r="AJ27" i="20"/>
  <c r="AJ123" i="20"/>
  <c r="U17" i="20"/>
  <c r="U118" i="20"/>
  <c r="U24" i="20"/>
  <c r="U78" i="20"/>
  <c r="U122" i="20"/>
  <c r="U114" i="20"/>
  <c r="U62" i="20"/>
  <c r="U65" i="20"/>
  <c r="U34" i="20"/>
  <c r="U32" i="20"/>
  <c r="U66" i="20"/>
  <c r="U41" i="20"/>
  <c r="U128" i="20"/>
  <c r="U112" i="20"/>
  <c r="U60" i="20"/>
  <c r="U121" i="20"/>
  <c r="U116" i="20"/>
  <c r="U68" i="20"/>
  <c r="U113" i="20"/>
  <c r="U120" i="20"/>
  <c r="U64" i="20"/>
  <c r="U29" i="20"/>
  <c r="U117" i="20"/>
  <c r="U109" i="20"/>
  <c r="U63" i="20"/>
  <c r="U107" i="20"/>
  <c r="U115" i="20"/>
  <c r="U67" i="20"/>
  <c r="U119" i="20"/>
  <c r="U61" i="20"/>
  <c r="U33" i="20"/>
  <c r="U108" i="20"/>
  <c r="U23" i="20"/>
  <c r="U25" i="20"/>
  <c r="U69" i="20"/>
  <c r="AB17" i="20"/>
  <c r="AB44" i="20"/>
  <c r="AB70" i="20"/>
  <c r="AW70" i="20" s="1"/>
  <c r="AB32" i="20"/>
  <c r="AB98" i="20"/>
  <c r="AB86" i="20"/>
  <c r="AB66" i="20"/>
  <c r="AB62" i="20"/>
  <c r="AB55" i="20"/>
  <c r="AB88" i="20"/>
  <c r="AB130" i="20"/>
  <c r="AB30" i="20"/>
  <c r="AB53" i="20"/>
  <c r="AB102" i="20"/>
  <c r="AB110" i="20"/>
  <c r="AB82" i="20"/>
  <c r="AB74" i="20"/>
  <c r="AB46" i="20"/>
  <c r="AB114" i="20"/>
  <c r="AB94" i="20"/>
  <c r="AB42" i="20"/>
  <c r="AB34" i="20"/>
  <c r="AB40" i="20"/>
  <c r="AW40" i="20" s="1"/>
  <c r="AB50" i="20"/>
  <c r="AB23" i="20"/>
  <c r="AB118" i="20"/>
  <c r="AB90" i="20"/>
  <c r="AB100" i="20"/>
  <c r="AB92" i="20"/>
  <c r="AB64" i="20"/>
  <c r="AB113" i="20"/>
  <c r="AB116" i="20"/>
  <c r="AB108" i="20"/>
  <c r="AB96" i="20"/>
  <c r="AB54" i="20"/>
  <c r="AB26" i="20"/>
  <c r="AB104" i="20"/>
  <c r="AB84" i="20"/>
  <c r="AB76" i="20"/>
  <c r="AB56" i="20"/>
  <c r="AB28" i="20"/>
  <c r="AB22" i="20"/>
  <c r="AB112" i="20"/>
  <c r="AB52" i="20"/>
  <c r="AB77" i="20"/>
  <c r="AB89" i="20"/>
  <c r="AB33" i="20"/>
  <c r="AB115" i="20"/>
  <c r="AB99" i="20"/>
  <c r="AB127" i="20"/>
  <c r="AB80" i="20"/>
  <c r="AB85" i="20"/>
  <c r="AB101" i="20"/>
  <c r="AB81" i="20"/>
  <c r="AB109" i="20"/>
  <c r="AB31" i="20"/>
  <c r="AB43" i="20"/>
  <c r="AB107" i="20"/>
  <c r="AB47" i="20"/>
  <c r="AB128" i="20"/>
  <c r="AB69" i="20"/>
  <c r="AB97" i="20"/>
  <c r="AB57" i="20"/>
  <c r="AB51" i="20"/>
  <c r="AB27" i="20"/>
  <c r="AB71" i="20"/>
  <c r="AB79" i="20"/>
  <c r="AB105" i="20"/>
  <c r="AB87" i="20"/>
  <c r="AB95" i="20"/>
  <c r="AB117" i="20"/>
  <c r="AB48" i="20"/>
  <c r="AB129" i="20"/>
  <c r="AB45" i="20"/>
  <c r="AB83" i="20"/>
  <c r="AB123" i="20"/>
  <c r="AB91" i="20"/>
  <c r="AB21" i="20"/>
  <c r="AB67" i="20"/>
  <c r="AK18" i="20"/>
  <c r="AN19" i="20"/>
  <c r="AD19" i="20"/>
  <c r="AP18" i="20"/>
  <c r="L18" i="20"/>
  <c r="AD17" i="20"/>
  <c r="AP17" i="20"/>
  <c r="L19" i="20"/>
  <c r="I19" i="20"/>
  <c r="P17" i="20"/>
  <c r="J17" i="20"/>
  <c r="P19" i="20"/>
  <c r="R19" i="20"/>
  <c r="J19" i="20"/>
  <c r="AK19" i="20"/>
  <c r="R17" i="20"/>
  <c r="AE18" i="20"/>
  <c r="AT18" i="20"/>
  <c r="AT17" i="20"/>
  <c r="AE17" i="20"/>
  <c r="T17" i="20"/>
  <c r="AI17" i="20"/>
  <c r="O17" i="20"/>
  <c r="AS19" i="20"/>
  <c r="AJ19" i="20"/>
  <c r="H17" i="20"/>
  <c r="M18" i="20"/>
  <c r="K19" i="20"/>
  <c r="Q18" i="20"/>
  <c r="Q17" i="20"/>
  <c r="K17" i="20"/>
  <c r="O19" i="20"/>
  <c r="AI19" i="20"/>
  <c r="AJ17" i="20"/>
  <c r="X18" i="20"/>
  <c r="AS17" i="20"/>
  <c r="AL17" i="20"/>
  <c r="M17" i="20"/>
  <c r="AL19" i="20"/>
  <c r="X17" i="20"/>
  <c r="H19" i="20"/>
  <c r="AW17" i="20" l="1"/>
  <c r="AC132" i="20"/>
  <c r="Z132" i="20"/>
  <c r="AW52" i="20"/>
  <c r="AW93" i="20"/>
  <c r="AA132" i="20"/>
  <c r="Y132" i="20"/>
  <c r="AW86" i="20"/>
  <c r="AW39" i="20"/>
  <c r="AQ132" i="20"/>
  <c r="W132" i="20"/>
  <c r="AN132" i="20"/>
  <c r="AW77" i="20"/>
  <c r="AW53" i="20"/>
  <c r="AW35" i="20"/>
  <c r="AW56" i="20"/>
  <c r="AH132" i="20"/>
  <c r="R132" i="20"/>
  <c r="AW55" i="20"/>
  <c r="U132" i="20"/>
  <c r="N132" i="20"/>
  <c r="AK132" i="20"/>
  <c r="AM132" i="20"/>
  <c r="AO132" i="20"/>
  <c r="AD132" i="20"/>
  <c r="AR132" i="20"/>
  <c r="AW95" i="20"/>
  <c r="AW21" i="20"/>
  <c r="I132" i="20"/>
  <c r="T132" i="20"/>
  <c r="AW100" i="20"/>
  <c r="AT132" i="20"/>
  <c r="AW99" i="20"/>
  <c r="AW42" i="20"/>
  <c r="AB132" i="20"/>
  <c r="AS132" i="20"/>
  <c r="AW76" i="20"/>
  <c r="AW117" i="20"/>
  <c r="AW121" i="20"/>
  <c r="AW32" i="20"/>
  <c r="AW128" i="20"/>
  <c r="AW30" i="20"/>
  <c r="AW34" i="20"/>
  <c r="F132" i="20"/>
  <c r="L132" i="20"/>
  <c r="AP132" i="20"/>
  <c r="AW94" i="20"/>
  <c r="AW104" i="20"/>
  <c r="AW87" i="20"/>
  <c r="AW29" i="20"/>
  <c r="AW107" i="20"/>
  <c r="AW119" i="20"/>
  <c r="AW69" i="20"/>
  <c r="AW61" i="20"/>
  <c r="AW129" i="20"/>
  <c r="AW108" i="20"/>
  <c r="AW62" i="20"/>
  <c r="AW66" i="20"/>
  <c r="AW22" i="20"/>
  <c r="AW110" i="20"/>
  <c r="AW20" i="20"/>
  <c r="AW47" i="20"/>
  <c r="AW41" i="20"/>
  <c r="AW82" i="20"/>
  <c r="AW91" i="20"/>
  <c r="AW79" i="20"/>
  <c r="AW88" i="20"/>
  <c r="AW33" i="20"/>
  <c r="AW26" i="20"/>
  <c r="AW118" i="20"/>
  <c r="AW78" i="20"/>
  <c r="AW49" i="20"/>
  <c r="AW59" i="20"/>
  <c r="AW57" i="20"/>
  <c r="AW54" i="20"/>
  <c r="AW124" i="20"/>
  <c r="AW125" i="20"/>
  <c r="AW89" i="20"/>
  <c r="AW73" i="20"/>
  <c r="AW96" i="20"/>
  <c r="AW65" i="20"/>
  <c r="AW23" i="20"/>
  <c r="AW67" i="20"/>
  <c r="AW63" i="20"/>
  <c r="AW112" i="20"/>
  <c r="AW64" i="20"/>
  <c r="AW113" i="20"/>
  <c r="AW98" i="20"/>
  <c r="AW130" i="20"/>
  <c r="AW60" i="20"/>
  <c r="AW114" i="20"/>
  <c r="AW31" i="20"/>
  <c r="AW25" i="20"/>
  <c r="AW36" i="20"/>
  <c r="AW38" i="20"/>
  <c r="AW85" i="20"/>
  <c r="AW84" i="20"/>
  <c r="AW90" i="20"/>
  <c r="AW105" i="20"/>
  <c r="AW75" i="20"/>
  <c r="AW109" i="20"/>
  <c r="AW24" i="20"/>
  <c r="O132" i="20"/>
  <c r="AE132" i="20"/>
  <c r="J132" i="20"/>
  <c r="AW45" i="20"/>
  <c r="AW97" i="20"/>
  <c r="AW127" i="20"/>
  <c r="AW46" i="20"/>
  <c r="AW102" i="20"/>
  <c r="AW44" i="20"/>
  <c r="AW81" i="20"/>
  <c r="AW80" i="20"/>
  <c r="AW27" i="20"/>
  <c r="AW111" i="20"/>
  <c r="AW115" i="20"/>
  <c r="AW43" i="20"/>
  <c r="AW101" i="20"/>
  <c r="AW123" i="20"/>
  <c r="AW28" i="20"/>
  <c r="AW68" i="20"/>
  <c r="AW120" i="20"/>
  <c r="AW116" i="20"/>
  <c r="AW74" i="20"/>
  <c r="AW122" i="20"/>
  <c r="AW50" i="20"/>
  <c r="AW71" i="20"/>
  <c r="AW48" i="20"/>
  <c r="AW51" i="20"/>
  <c r="AW37" i="20"/>
  <c r="AW58" i="20"/>
  <c r="AW126" i="20"/>
  <c r="AW83" i="20"/>
  <c r="AW92" i="20"/>
  <c r="P132" i="20"/>
  <c r="X132" i="20"/>
  <c r="H132" i="20"/>
  <c r="AL132" i="20"/>
  <c r="AI132" i="20"/>
  <c r="M132" i="20"/>
  <c r="Q132" i="20"/>
  <c r="AJ132" i="20"/>
  <c r="AW19" i="20"/>
  <c r="K132" i="20"/>
  <c r="AW18" i="20"/>
  <c r="G132" i="20"/>
</calcChain>
</file>

<file path=xl/sharedStrings.xml><?xml version="1.0" encoding="utf-8"?>
<sst xmlns="http://schemas.openxmlformats.org/spreadsheetml/2006/main" count="1329" uniqueCount="323">
  <si>
    <t>I</t>
  </si>
  <si>
    <t>x</t>
  </si>
  <si>
    <t>THREATS</t>
  </si>
  <si>
    <t>What if analysis</t>
  </si>
  <si>
    <t>Identificazione e valutazione delle informazioni</t>
  </si>
  <si>
    <t>Passo 1 - Identificare e valutare le informazioni seguendo i criteri riportati nel tab "Valori RID"</t>
  </si>
  <si>
    <t>Informazioni</t>
  </si>
  <si>
    <t>Valore riservatezza</t>
  </si>
  <si>
    <t>Valore integrità</t>
  </si>
  <si>
    <t>Valore disponibilità</t>
  </si>
  <si>
    <t>Note</t>
  </si>
  <si>
    <t>Liv.</t>
  </si>
  <si>
    <t>R- Riservatezza</t>
  </si>
  <si>
    <t>I - Integrità</t>
  </si>
  <si>
    <t>D- Disponibilità</t>
  </si>
  <si>
    <t>1 - Basso</t>
  </si>
  <si>
    <t>2 - Medio</t>
  </si>
  <si>
    <t>3 - Alto</t>
  </si>
  <si>
    <t>I dati non presentano particolari requisiti di riservatezza.
I dati sono pubblici.</t>
  </si>
  <si>
    <t>I dati non presentano particolari requisiti di integrità.
I dati gestiti non fanno parte di transazioni economiche, finanziarie o sanitarie.</t>
  </si>
  <si>
    <t>L’indisponibilità dei dati oltre i tempi stabiliti contrattualmente non comporta multe o penali rilevanti.</t>
  </si>
  <si>
    <t>I dati devono essere riservati per ragioni di business (concorrenza sleale, danni all’immagine), ma un’eventuale loro diffusione non ha elevati impatti sul business aziendale o sul rispetto della normativa vigente.</t>
  </si>
  <si>
    <t>I dati non sono oggetto di transazioni di tipo economico,  finanziario o sanitarie con impatti sul business di un’impresa.
La mancanza di integrità dei dati non ha elevati impatti sulle attività operative o sul rispetto della normativa vigente.</t>
  </si>
  <si>
    <t>L’indisponibilità dei dati oltre i tempi stabiliti contrattualmente comporta multe o penali che mettono in pericolo la sostenibilità economica e di immagine.</t>
  </si>
  <si>
    <t>Identificazione e valutazione delle minacce</t>
  </si>
  <si>
    <t>Passo 2 - Identificare e valutare le minacce con i criteri riportati nel tab "Minacce - criteri"</t>
  </si>
  <si>
    <t>Categoria</t>
  </si>
  <si>
    <t>Minaccia</t>
  </si>
  <si>
    <t>Verosimiglianza</t>
  </si>
  <si>
    <t>Parametri RID</t>
  </si>
  <si>
    <t>Tipo di minaccia</t>
  </si>
  <si>
    <t>Naturale</t>
  </si>
  <si>
    <t>Deliberata</t>
  </si>
  <si>
    <t>Non deliberata</t>
  </si>
  <si>
    <t>Incendio</t>
  </si>
  <si>
    <t>Allagamento</t>
  </si>
  <si>
    <t>Polvere, corrosione, congelamento.</t>
  </si>
  <si>
    <t>Distruzione di strumentazione da parte di persone malintenzionate</t>
  </si>
  <si>
    <t>Attacchi (bombe, terroristi)</t>
  </si>
  <si>
    <t>Fenomeni climatici (Uragani, Nevicate)</t>
  </si>
  <si>
    <t>Terremoti, eruzioni vulcaniche</t>
  </si>
  <si>
    <t>Fulmine</t>
  </si>
  <si>
    <t>Rottura aria condizionata o distribuzione acqua</t>
  </si>
  <si>
    <t>Perdita di energia (o sbalzi di tensione)</t>
  </si>
  <si>
    <t>Errori nei componenti di TLC</t>
  </si>
  <si>
    <t>Errori di trasmissione (incluso il misrouting)</t>
  </si>
  <si>
    <t>Danni alle linee di TLC</t>
  </si>
  <si>
    <t>Eccesso di traffico sulle linee di TLC</t>
  </si>
  <si>
    <t>Indisponibilità di personale (malattie, sciopero, eccetera)</t>
  </si>
  <si>
    <t>Disturbi elettromagnetici</t>
  </si>
  <si>
    <t>Intercettazione (inclusa analisi del traffico)</t>
  </si>
  <si>
    <t>Furto di documenti</t>
  </si>
  <si>
    <t>Furto di apparati o componenti</t>
  </si>
  <si>
    <t>Recupero di informazioni da media (principalmente memorie di massa) dismessi.</t>
  </si>
  <si>
    <t>Rivelazione di informazioni (da parte del personale)</t>
  </si>
  <si>
    <t>Ricezione dati da origini non affidabili</t>
  </si>
  <si>
    <t>Infiltrazione nelle comunicazioni</t>
  </si>
  <si>
    <t>Ripudio dei messaggi</t>
  </si>
  <si>
    <t>Fault o malfunzionamento della strumentazione IT</t>
  </si>
  <si>
    <t>Saturazione dei sistemi IT</t>
  </si>
  <si>
    <t>Malfunzionamenti software</t>
  </si>
  <si>
    <t>Errori di manutenzione hardware e software di base</t>
  </si>
  <si>
    <t>Uso non autorizzato della strumentazione</t>
  </si>
  <si>
    <t>Importazione o esportazione illegale di software (copia illegale di software)</t>
  </si>
  <si>
    <t>Alterazione volontaria e non autorizzata di dati di business</t>
  </si>
  <si>
    <t>Virus</t>
  </si>
  <si>
    <t>Accesso non autorizzato alla rete</t>
  </si>
  <si>
    <t>Uso non autorizzato della rete</t>
  </si>
  <si>
    <t>Errori degli utenti di business</t>
  </si>
  <si>
    <t>Uso dei servizi da parte di persone non autorizzate</t>
  </si>
  <si>
    <t>Degrado dei media (memorie di massa)</t>
  </si>
  <si>
    <t>Uso di servizi in modo non autorizzato</t>
  </si>
  <si>
    <t>Furto identità</t>
  </si>
  <si>
    <t>A.05.01.01 Politiche per la sicurezza delle informazioni</t>
  </si>
  <si>
    <t>A.05.01.02 Riesame delle politiche per la sicurezza delle informazioni</t>
  </si>
  <si>
    <t>A.06.01.01 Ruoli e responsabilità per la sicurezza delle informazioni</t>
  </si>
  <si>
    <t>A.06.01.02 Separazione dei compiti</t>
  </si>
  <si>
    <t>A.06.01.03 Contatti con le autorità</t>
  </si>
  <si>
    <t>A.06.01.04 Contatti con gruppi specialistici</t>
  </si>
  <si>
    <t>A.06.01.05 Sicurezza delle informazioni nella gestione dei progetti</t>
  </si>
  <si>
    <t>A.06.02.01 Politica per i dispositivi portatili</t>
  </si>
  <si>
    <t>A.06.02.02 Telelavoro</t>
  </si>
  <si>
    <t>A.07.01.01 Screening</t>
  </si>
  <si>
    <t>A.07.01.02 Termini e condizioni di impiego</t>
  </si>
  <si>
    <t>A.07.02.01 Responsabilità della direzione</t>
  </si>
  <si>
    <t>A.07.02.02 Consapevolezza, istruzione, formazione e addestramento sulla sicurezza delle informazioni</t>
  </si>
  <si>
    <t>A.07.02.03 Processo disciplinare</t>
  </si>
  <si>
    <t>A.07.03.01 Cessazione o variazione delle responsabilità durante il rapporto di lavoro</t>
  </si>
  <si>
    <t>A.08.01.01 Inventario degli asset</t>
  </si>
  <si>
    <t>A.08.01.02 Responsabilità degli asset</t>
  </si>
  <si>
    <t>A.08.01.03 Utilizzo accettabile degli asset</t>
  </si>
  <si>
    <t>A.08.01.04 Restituzione degli asset</t>
  </si>
  <si>
    <t>A.08.02.01 Classificazione delle informazioni</t>
  </si>
  <si>
    <t>A.08.02.02 Etichettatura delle informazioni</t>
  </si>
  <si>
    <t>A.08.02.03 Trattamento degli asset</t>
  </si>
  <si>
    <t>A.08.03.01 Gestione dei supporti rimovibili</t>
  </si>
  <si>
    <t>A.08.03.02 Dismissione dei supporti</t>
  </si>
  <si>
    <t>A.08.03.03 Trasporto dei supporti fisici</t>
  </si>
  <si>
    <t>A.09.01.01 Politica di controllo degli accessi</t>
  </si>
  <si>
    <t>A.09.01.02 Accesso alle reti e ai servizi di rete</t>
  </si>
  <si>
    <t>A.09.02.01 Registrazione e de-registrazione degli utenti</t>
  </si>
  <si>
    <t>A.09.02.02 Provisioning degli accessi degli utenti</t>
  </si>
  <si>
    <t>A.09.02.03 Gestione dei diritti di accesso privilegiato</t>
  </si>
  <si>
    <t>A.09.02.04 Gestione delle informazioni segrete di autenticazione degli utenti</t>
  </si>
  <si>
    <t>A.09.02.05 Riesame dei diritti di accesso degli utenti</t>
  </si>
  <si>
    <t>A.09.02.6 Rimozione o adattamento dei diritti di accesso</t>
  </si>
  <si>
    <t>A.09.03.01 Utilizzo delle informazioni segrete di autenticazione</t>
  </si>
  <si>
    <t>A.09.04.01 Limitazione dell’accesso alle informazioni</t>
  </si>
  <si>
    <t>A.09.04.02 Procedure di log-on sicure</t>
  </si>
  <si>
    <t>A.09.04.03 Sistema di gestione delle password</t>
  </si>
  <si>
    <t>A.09.04.04 Uso di programmi di utilità privilegiati</t>
  </si>
  <si>
    <t>A.09.04.05 Controllo degli accessi al codice sorgente dei programmi</t>
  </si>
  <si>
    <t>A.10.01.01 Politica sull’uso dei controlli crittografici</t>
  </si>
  <si>
    <t>A.10.01.02 Gestione delle chiavi</t>
  </si>
  <si>
    <t>A.11.01.01 Perimetro di sicurezza fisica</t>
  </si>
  <si>
    <t>A.11.01.02 Controlli di accesso fisico</t>
  </si>
  <si>
    <t>A.11.01.03 Rendere sicuri uffici, locali e strutture</t>
  </si>
  <si>
    <t>A.11.01.04 Protezione contro minacce esterne ed ambientali</t>
  </si>
  <si>
    <t>A.11.01.05 Lavoro in aree sicure</t>
  </si>
  <si>
    <t>A.11.01.6 Aree di carico e scarico</t>
  </si>
  <si>
    <t>A.11.02.01 Disposizione delle apparecchiature e loro protezione</t>
  </si>
  <si>
    <t>A.11.02.02 Infrastrutture di supporto</t>
  </si>
  <si>
    <t>A.11.02.03 Sicurezza dei cablaggi</t>
  </si>
  <si>
    <t>A.11.02.04 Manutenzione delle apparecchiature</t>
  </si>
  <si>
    <t>A.11.02.05 Trasferimento degli asset</t>
  </si>
  <si>
    <t>A.11.02.07 Dismissione sicura o riutilizzo delle apparecchiature</t>
  </si>
  <si>
    <t>A.11.02.08 Apparecchiature incustodite degli utenti</t>
  </si>
  <si>
    <t>A.11.02.09 Politica di schermo e scrivania puliti</t>
  </si>
  <si>
    <t>A.12.01.01 Procedure operative documentate</t>
  </si>
  <si>
    <t>A.12.01.02 Gestione dei cambiamenti (sistemistici)</t>
  </si>
  <si>
    <t>A.12.01.03 Gestione della capacità</t>
  </si>
  <si>
    <t>A.12.01.04 Separazione degli ambienti di sviluppo, test e produzione</t>
  </si>
  <si>
    <t>A.12.02.01 Controlli contro il malware</t>
  </si>
  <si>
    <t>A.12.03.01 Backup delle informazioni</t>
  </si>
  <si>
    <t>A.12.04.01 Raccolta di log degli eventi (e monitoraggio)</t>
  </si>
  <si>
    <t>A.12.04.02 Protezione delle informazioni di log</t>
  </si>
  <si>
    <t>A.12.04.03 Log di amministratori e operatori</t>
  </si>
  <si>
    <t>A.12.04.04 Sincronizzazione degli orologi</t>
  </si>
  <si>
    <t>A.12.05.01 Installazione del software sui sistemi di produzione</t>
  </si>
  <si>
    <t>A.12.06.01 Gestione delle vulnerabilità tecniche</t>
  </si>
  <si>
    <t>A.12.06.02 Limitazioni all’installazione del software</t>
  </si>
  <si>
    <t>A.12.07.01 Controlli per l’audit dei sistemi informativi</t>
  </si>
  <si>
    <t>A.13.01.01 Controlli di rete</t>
  </si>
  <si>
    <t>A.13.01.02 Sicurezza dei servizi di rete</t>
  </si>
  <si>
    <t>A.13.01.03 Segregazione nelle reti</t>
  </si>
  <si>
    <t>A.13.02.01 Politiche e procedure per il trasferimento delle informazioni</t>
  </si>
  <si>
    <t>A.13.02.02 Accordi per il trasferimento delle informazioni</t>
  </si>
  <si>
    <t>A.13.02.03 Messaggistica elettronica</t>
  </si>
  <si>
    <t>A.13.02.04 Accordi di riservatezza o di non divulgazione</t>
  </si>
  <si>
    <t>A.14.01.01 Analisi e specifica dei requisiti per la sicurezza delle informazioni</t>
  </si>
  <si>
    <t>A.14.01.02 Sicurezza dei servizi applicativi su reti pubbliche</t>
  </si>
  <si>
    <t>A.14.01.03 Protezione delle transazioni dei servizi applicativi</t>
  </si>
  <si>
    <t>A.14.02.01 Politica per lo sviluppo sicuro</t>
  </si>
  <si>
    <t>A.14.02.02 Procedure per il controllo dei cambiamenti di sistema</t>
  </si>
  <si>
    <t>A.14.02.03 Riesame tecnico delle applicazioni in seguito a cambiamenti nelle piattaforme operative</t>
  </si>
  <si>
    <t>A.14.02.04 Limitazioni ai cambiamenti dei pacchetti software</t>
  </si>
  <si>
    <t>A.14.02.05 Principi per l’ingegnerizzazione sicura dei sistemi</t>
  </si>
  <si>
    <t>A.14.02.07 Sviluppo affidato all’esterno</t>
  </si>
  <si>
    <t>A.14.02.08 Test di sicurezza dei sistemi</t>
  </si>
  <si>
    <t>A.14.02.09 Test di accettazione dei sistemi</t>
  </si>
  <si>
    <t>A.14.03.01 Protezione dei dati di test</t>
  </si>
  <si>
    <t>A.15.01.01 Politica per la sicurezza delle informazioni nei rapporti con i fornitori</t>
  </si>
  <si>
    <t>A.15.01.02 Indirizzare la sicurezza all’interno degli accordi con i fornitori</t>
  </si>
  <si>
    <t>A.15.01.03 Filiera di fornitura per l’ICT (Information and communication technology)</t>
  </si>
  <si>
    <t>A.15.02.01 Monitoraggio e riesame dei servizi dei fornitori</t>
  </si>
  <si>
    <t>A.15.02.02 Gestione dei cambiamenti ai servizi dei fornitori</t>
  </si>
  <si>
    <t>A.16.01.01 Responsabilità e procedure</t>
  </si>
  <si>
    <t>A.16.01.02 Segnalazione degli eventi relativi alla sicurezza delle informazioni</t>
  </si>
  <si>
    <t>A.16.01.03 Segnalazione dei punti di debolezza relativi alla sicurezza delle informazioni</t>
  </si>
  <si>
    <t>A.16.01.04 Valutazione e decisione sugli eventi relativi alla sicurezza delle informazioni</t>
  </si>
  <si>
    <t>A.16.01.05 Risposta agli incidenti relativi alla sicurezza delle informazioni</t>
  </si>
  <si>
    <t>A.16.01.6 Apprendimento dagli incidenti relativi alla sicurezza delle informazioni</t>
  </si>
  <si>
    <t>A.16.01.07 Raccolta di evidenze</t>
  </si>
  <si>
    <t>A.17.01.01 Pianificazione della continuità della sicurezza delle informazioni</t>
  </si>
  <si>
    <t>A.17.01.02 Attuazione della continuità della sicurezza delle informazioni</t>
  </si>
  <si>
    <t>A.17.01.03 Verifica, riesame e valutazione della continuità della sicurezza delle informazioni</t>
  </si>
  <si>
    <t>A.17.02.01 Disponibilità delle strutture per l’elaborazione delle informazioni</t>
  </si>
  <si>
    <t>A.18.01.01 Identificazione della legislazione applicabile e dei requisiti contrattuali</t>
  </si>
  <si>
    <t>A.18.01.02 Diritti di proprietà intellettuale</t>
  </si>
  <si>
    <t>A.18.01.03 Protezione delle registrazioni</t>
  </si>
  <si>
    <t>A.18.01.04 Privacy e protezione dei dati personali</t>
  </si>
  <si>
    <t>A.18.01.05 Regolamentazione sui controlli crittografici</t>
  </si>
  <si>
    <t>A.18.02.01 Riesame indipendente della sicurezza delle informazioni</t>
  </si>
  <si>
    <t>A.18.02.02 Conformità alle politiche e alle norme per la sicurezza</t>
  </si>
  <si>
    <t>A.18.02.03 Verifica tecnica della conformità</t>
  </si>
  <si>
    <t>A.11.02.06 Sicurezza delle apparecchiature e degli asset all’esterno delle sedi</t>
  </si>
  <si>
    <t>Linee guida per la verosimiglianza</t>
  </si>
  <si>
    <t>Livello</t>
  </si>
  <si>
    <t>1 - Bassa</t>
  </si>
  <si>
    <t>2 - Media</t>
  </si>
  <si>
    <t>3 - Alta</t>
  </si>
  <si>
    <t>Danni fisici</t>
  </si>
  <si>
    <t>Controlli e Dichiarazione di applicabilità (richiesta da ISO/IEC 27001)</t>
  </si>
  <si>
    <t>Passo 3 - Valutare l'efficacia dei controlli della ISO/IEC 27001 secondo la scala presente nel tab "Valutazione controlli".</t>
  </si>
  <si>
    <t>Linee guida per la valutazione</t>
  </si>
  <si>
    <t>Calcolo del livello di rischio</t>
  </si>
  <si>
    <t>Passo 4 - Per ogni minaccia e ogni controllo che può mitigarne la verosimiglianza o l'impatto, è calcolato un livello di rischio</t>
  </si>
  <si>
    <t>Controllo</t>
  </si>
  <si>
    <t>Vulnerabilità</t>
  </si>
  <si>
    <t>Livello di rischio</t>
  </si>
  <si>
    <t>Basso &lt; 7</t>
  </si>
  <si>
    <t>7 &lt; Medio &lt; 15</t>
  </si>
  <si>
    <t>Alto &gt; 15</t>
  </si>
  <si>
    <t>I rischi sono colorati come riportato nel tab "Livelli di rischio".</t>
  </si>
  <si>
    <t>Sulla destra della tabella, è riportato il rischio massimo associato a ciascun controllo di sicurezza.</t>
  </si>
  <si>
    <t>ID</t>
  </si>
  <si>
    <t>D</t>
  </si>
  <si>
    <t>RID</t>
  </si>
  <si>
    <t>R</t>
  </si>
  <si>
    <t>RD</t>
  </si>
  <si>
    <t>Valutazione controllo</t>
  </si>
  <si>
    <t>Riservatezza</t>
  </si>
  <si>
    <t>Integrità</t>
  </si>
  <si>
    <t>Disponibilità</t>
  </si>
  <si>
    <t>Valore delle informazioni</t>
  </si>
  <si>
    <t>Val. contr.</t>
  </si>
  <si>
    <t>Vulnerab.</t>
  </si>
  <si>
    <t>Base di rischio</t>
  </si>
  <si>
    <t>Parametri</t>
  </si>
  <si>
    <t>Eventi naturali</t>
  </si>
  <si>
    <t>Perdita di servizi essenziali</t>
  </si>
  <si>
    <t>Disturbi</t>
  </si>
  <si>
    <t>Compromissione di informazioni</t>
  </si>
  <si>
    <t>Problemi tecnici</t>
  </si>
  <si>
    <t>Azioni non autorizzate</t>
  </si>
  <si>
    <t>Compromissione di funzioni</t>
  </si>
  <si>
    <t>Livello massimo</t>
  </si>
  <si>
    <t>Contr. atteso</t>
  </si>
  <si>
    <r>
      <t xml:space="preserve">È applicabile ad almeno uno dei seguenti:
- la minaccia si può verificare più frequentemente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appetibili o l'immagine aziendale è compromessa, e quindi può essere condotto da malintenzionati molto motivati, tecnicamente preparati e con ingenti risorse a disposizione; o in alternativa, gli studi confermano che tentativi di attacco sono comunque portati molto di frequente;
- in caso di attacco </t>
    </r>
    <r>
      <rPr>
        <b/>
        <sz val="10"/>
        <rFont val="Calibri"/>
        <family val="2"/>
        <scheme val="minor"/>
      </rPr>
      <t>non deliberato</t>
    </r>
    <r>
      <rPr>
        <sz val="10"/>
        <rFont val="Calibri"/>
        <family val="2"/>
        <scheme val="minor"/>
      </rPr>
      <t>, l’ambito è di elevata complessità (per esempio per molteplicità di sedi, tipologie di sistemi informatici, utenti interni e/o esterni) e quindi è facile siano commessi errori;
- in caso di eventi naturali, gli studi dimostrano che la minaccia si verifica quasi certamente.</t>
    </r>
  </si>
  <si>
    <r>
      <t xml:space="preserve">È applicabile ad almeno uno dei seguenti:
- la minaccia si può verificare con frequenza inferiore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poco appetibili e l'immagine aziendale non è compromessa e pertanto i tentativi di attacco o non sono iniziati o sono condotti da malintenzionati scarsamente preparati da un punto di vista tecnico e con scarse risorse a disposizione.
- in caso di attacco </t>
    </r>
    <r>
      <rPr>
        <b/>
        <sz val="10"/>
        <rFont val="Calibri"/>
        <family val="2"/>
        <scheme val="minor"/>
      </rPr>
      <t>non deliberato</t>
    </r>
    <r>
      <rPr>
        <sz val="10"/>
        <rFont val="Calibri"/>
        <family val="2"/>
        <scheme val="minor"/>
      </rPr>
      <t xml:space="preserve">, l’ambito è poco complesso e quindi è difficile commettere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può verificarsi molto raramente.</t>
    </r>
  </si>
  <si>
    <r>
      <t xml:space="preserve">È applicabile ad almeno uno dei seguenti:
- la minaccia si può verificare più frequentemente rispetto a quanto riportato dalle ricerche più note;
- in caso di </t>
    </r>
    <r>
      <rPr>
        <b/>
        <sz val="10"/>
        <rFont val="Calibri"/>
        <family val="2"/>
        <scheme val="minor"/>
      </rPr>
      <t>attacco deliberato</t>
    </r>
    <r>
      <rPr>
        <sz val="10"/>
        <rFont val="Calibri"/>
        <family val="2"/>
        <scheme val="minor"/>
      </rPr>
      <t xml:space="preserve">, i dati sono poco appetibili e l'immagine aziendale non è compromessa e quindi può essere condotto da malintenzionati non particolarmente motivati, mediamente preparati da un punto di vista tecnico e con scarse risorse a disposizione; o in alternativa, gli studi confermano che tentativi di attacco sono comunque rari;
- in caso di </t>
    </r>
    <r>
      <rPr>
        <b/>
        <sz val="10"/>
        <rFont val="Calibri"/>
        <family val="2"/>
        <scheme val="minor"/>
      </rPr>
      <t>attacco non deliberato</t>
    </r>
    <r>
      <rPr>
        <sz val="10"/>
        <rFont val="Calibri"/>
        <family val="2"/>
        <scheme val="minor"/>
      </rPr>
      <t xml:space="preserve">, l’ambito è mediamente complesso e quindi possono essere commessi errori;
- in caso di </t>
    </r>
    <r>
      <rPr>
        <b/>
        <sz val="10"/>
        <rFont val="Calibri"/>
        <family val="2"/>
        <scheme val="minor"/>
      </rPr>
      <t>eventi naturali</t>
    </r>
    <r>
      <rPr>
        <sz val="10"/>
        <rFont val="Calibri"/>
        <family val="2"/>
        <scheme val="minor"/>
      </rPr>
      <t>, gli studi dimostrano che la minaccia può verificarsi nella media dei casi studiati.</t>
    </r>
  </si>
  <si>
    <t>Malfunzionamenti software applicativi sviluppati per i clienti</t>
  </si>
  <si>
    <t>Malfunzionamenti pacchetti software usati internamente</t>
  </si>
  <si>
    <t>Malfunzionamenti software applicativi sviluppati per uso interno</t>
  </si>
  <si>
    <t>Uso non autorizzato della rete da parte degli interni</t>
  </si>
  <si>
    <t>4 - Critico</t>
  </si>
  <si>
    <t>L’indisponibilità dei dati oltre i tempi stabiliti contrattualmente comporta multe o penali rilevanti.</t>
  </si>
  <si>
    <t>L’indisponibilità dei dati oltre i tempi stabiliti contrattualmente comporta multe o penali non particolarmente rilevanti.</t>
  </si>
  <si>
    <t>4- Adeguato</t>
  </si>
  <si>
    <t xml:space="preserve">Non sono state rilevate inadeguatezze al controllo. </t>
  </si>
  <si>
    <t>3- Quasi adeguato</t>
  </si>
  <si>
    <t>Sono state rilevate mancanze al controllo, soprattutto di tipo formale (per esempio, inesattezze nelle procedure relative).</t>
  </si>
  <si>
    <t>2- Parzialmente adeguato</t>
  </si>
  <si>
    <t>Il controllo è applicato sporadicamente o in modo completamente inadeguato, non garantendone quindi l’efficacia.</t>
  </si>
  <si>
    <t>1- Inadeguato</t>
  </si>
  <si>
    <t>Il controllo non è previsto o è assente nella pratica.</t>
  </si>
  <si>
    <t>Totale valore informazioni</t>
  </si>
  <si>
    <t>A.14.02.06 Ambiente di sviluppo sicuro</t>
  </si>
  <si>
    <t>By</t>
  </si>
  <si>
    <t>Cesare Gallotti</t>
  </si>
  <si>
    <t>V 2.0</t>
  </si>
  <si>
    <t>Pubblicazione (English)</t>
  </si>
  <si>
    <t>V 3.0</t>
  </si>
  <si>
    <t>Traduzione in italiano; cambio istruzioni; livello di rischio per singola minaccia-vulnerabilità (Translation in Italian)</t>
  </si>
  <si>
    <t>V 3.1</t>
  </si>
  <si>
    <t>Correzione istruzioni per attribuzione valori controlli (Corrections)</t>
  </si>
  <si>
    <t>V 3.2</t>
  </si>
  <si>
    <t>Correzione istruzioni per attribuzione valori minacce (Corrections)</t>
  </si>
  <si>
    <t>V 4.0</t>
  </si>
  <si>
    <t>In Italian and english; update to ISO/IEC 27001:2013; changed formula for intrinsic risk; in threat, added the "kind of threat"; in controls, added the "kind of asset"
In italiano e inglese, aggiornamento alla ISO/IEC 27001:2013; cambiato formule per il rischio intrinseco; nelle minacce, aggiunto il tipo di minaccia; nei controlli, aggiunto il "tipo di asset"</t>
  </si>
  <si>
    <t>V 4.1</t>
  </si>
  <si>
    <t>Many thanks to Francesca Lazzaroni for all corrections: English, instructions and appearance.</t>
  </si>
  <si>
    <t>Foglio di calcolo per la valutazione del rischio relativo alla sicurezza delle informazioni</t>
  </si>
  <si>
    <t>VERA (Very easy risk assessment) 4.2 ITA</t>
  </si>
  <si>
    <t>VERA è coperta dalla licenza Attribuzione 4.0 Internazionale di Creative Commons.
http://creativecommons.org/licenses/by/4.0/ (http://creativecommons.org/licenses/by/4.0/deed.it).
Per distribuire VERA, bisogna riportarne l'autore (Cesare Gallotti con link a http://www.cesaregallotti.it).</t>
  </si>
  <si>
    <t>Cambiamenti</t>
  </si>
  <si>
    <t>V 4.2</t>
  </si>
  <si>
    <t>Traduzione in italiano e qualche piccola correzione.</t>
  </si>
  <si>
    <t>Note (giustificazioni)</t>
  </si>
  <si>
    <r>
      <rPr>
        <b/>
        <sz val="10"/>
        <rFont val="Calibri"/>
        <family val="2"/>
        <scheme val="minor"/>
      </rPr>
      <t>Riservatezza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Integrità</t>
    </r>
    <r>
      <rPr>
        <sz val="10"/>
        <rFont val="Calibri"/>
        <family val="2"/>
        <scheme val="minor"/>
      </rPr>
      <t xml:space="preserve">: 
</t>
    </r>
    <r>
      <rPr>
        <b/>
        <sz val="10"/>
        <rFont val="Calibri"/>
        <family val="2"/>
        <scheme val="minor"/>
      </rPr>
      <t>Disponibilità</t>
    </r>
    <r>
      <rPr>
        <sz val="10"/>
        <rFont val="Calibri"/>
        <family val="2"/>
        <scheme val="minor"/>
      </rPr>
      <t xml:space="preserve">: </t>
    </r>
  </si>
  <si>
    <t>Tipi di documento</t>
  </si>
  <si>
    <t>Archivi: sistemi IT, archivi fisici, altri archivi</t>
  </si>
  <si>
    <t>Note (giustificazioni per i valori assegnati)</t>
  </si>
  <si>
    <t>X</t>
  </si>
  <si>
    <t>Contabilità</t>
  </si>
  <si>
    <t>Acquisti</t>
  </si>
  <si>
    <t>Gestione e amm. personale</t>
  </si>
  <si>
    <t>Sicurezza fisica</t>
  </si>
  <si>
    <t>Gestione applicazioni</t>
  </si>
  <si>
    <t>Gestione sistemi IT e rete</t>
  </si>
  <si>
    <t>Direzione</t>
  </si>
  <si>
    <t>Verificare dove applicabile.</t>
  </si>
  <si>
    <t>Applicabile a tutto il personale (conoscenza e applicazione).</t>
  </si>
  <si>
    <t>Per sicurezza fisica vedere cap. 11</t>
  </si>
  <si>
    <t>Cesare</t>
  </si>
  <si>
    <t>NA</t>
  </si>
  <si>
    <t>Azioni di riduzione del rischio o accettazione</t>
  </si>
  <si>
    <t>Controllo di sicurezza</t>
  </si>
  <si>
    <t>attuale</t>
  </si>
  <si>
    <t xml:space="preserve">Rischio </t>
  </si>
  <si>
    <t>Rischio</t>
  </si>
  <si>
    <t>atteso</t>
  </si>
  <si>
    <t>Azione di riduzione o giustificazione dell'accettazione</t>
  </si>
  <si>
    <t>Azione o giustificazione</t>
  </si>
  <si>
    <t>Scadenza</t>
  </si>
  <si>
    <t>Responsabile</t>
  </si>
  <si>
    <t>Malfunzione software</t>
  </si>
  <si>
    <t>Uso non autorizzato di attrezzature</t>
  </si>
  <si>
    <t>Un progetto di separazione degli ambienti sarà avviato a ottobre. Uno studio di fattibilità è stato completato e il piano concordato.</t>
  </si>
  <si>
    <t>Gennaio</t>
  </si>
  <si>
    <t>Rischio accettato.
Per il momento è impossibile bloccare tutti i pc del personale. Da riesaminare l'anno prossimo.</t>
  </si>
  <si>
    <t>Processi o funzioni</t>
  </si>
  <si>
    <t>Attività di dettaglio del processo o funzione</t>
  </si>
  <si>
    <t>V 4.2.1</t>
  </si>
  <si>
    <t>I dati devono essere riservati per ragioni di business (concorrenza sleale, danni all’immagine). Un’eventuale loro diffusione ha elevati impatti sul business aziendale ma non sul rispetto della normativa vigente.</t>
  </si>
  <si>
    <t>La diffusione delle informazioni può mettere a repentaglio la sostenibilità dell'organizzazione o ha impatti elevati relativi al rispetto della normativa vigente.</t>
  </si>
  <si>
    <t>I dati non sono oggetto di transazioni di tipo economico,  finanziario o sanitarie con impatti sul business di un’impresa.
La mancanza di integrità dei dati ha elevati impatti sulle attività operative, ma non sul rispetto della normativa vigente.</t>
  </si>
  <si>
    <t>La mancanza di integrità delle informazioni ha elevati impatti sul sulle attività o sul rispetto della normativa vigente tali da compromettere la sostenibilità dell'organizzazione.
I dati sono utilizzati per transazioni economiche,  finanziarie o sanitarie.</t>
  </si>
  <si>
    <t>Coordinatore SGSI</t>
  </si>
  <si>
    <t>Processo operativo 1</t>
  </si>
  <si>
    <t>Passo 5 - Per i controlli da migliorare, calcolare il livello di rischio atteso. Il valore del controllo attuale è nella colonna C; si può cambiarlo nella colonna D per vederne l'effetto.</t>
  </si>
  <si>
    <t xml:space="preserve">Data </t>
  </si>
  <si>
    <t>registrazione</t>
  </si>
  <si>
    <t xml:space="preserve">Opzione </t>
  </si>
  <si>
    <t>trattamento</t>
  </si>
  <si>
    <t>Riduzione</t>
  </si>
  <si>
    <t>Accettazione</t>
  </si>
  <si>
    <t>Stato</t>
  </si>
  <si>
    <t>azione</t>
  </si>
  <si>
    <t>Aperta</t>
  </si>
  <si>
    <t>Chiusa</t>
  </si>
  <si>
    <t>MAX</t>
  </si>
  <si>
    <t>Correzioni in italiano. Grazie a Vito Losacco, Carlotta Landi, Luigi Fasani e Luciano Quartarone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</si>
</sst>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8"/>
      <name val="Calibri"/>
      <family val="2"/>
      <scheme val="minor"/>
    </font>
    <font>
      <sz val="9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/>
        <bgColor theme="1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2" fontId="2" fillId="0" borderId="7" xfId="0" applyNumberFormat="1" applyFont="1" applyBorder="1" applyAlignment="1">
      <alignment wrapText="1"/>
    </xf>
    <xf numFmtId="2" fontId="2" fillId="0" borderId="8" xfId="0" applyNumberFormat="1" applyFont="1" applyBorder="1" applyAlignment="1">
      <alignment wrapText="1"/>
    </xf>
    <xf numFmtId="2" fontId="2" fillId="0" borderId="9" xfId="0" applyNumberFormat="1" applyFont="1" applyBorder="1" applyAlignment="1">
      <alignment wrapText="1"/>
    </xf>
    <xf numFmtId="2" fontId="2" fillId="0" borderId="6" xfId="0" applyNumberFormat="1" applyFont="1" applyBorder="1" applyAlignment="1">
      <alignment horizontal="center" wrapText="1"/>
    </xf>
    <xf numFmtId="0" fontId="2" fillId="0" borderId="0" xfId="0" applyFont="1" applyFill="1"/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8" xfId="0" applyFont="1" applyBorder="1"/>
    <xf numFmtId="2" fontId="2" fillId="0" borderId="18" xfId="0" applyNumberFormat="1" applyFont="1" applyBorder="1"/>
    <xf numFmtId="2" fontId="2" fillId="0" borderId="19" xfId="0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0" xfId="1" applyFont="1"/>
    <xf numFmtId="0" fontId="2" fillId="0" borderId="1" xfId="0" applyFont="1" applyBorder="1" applyAlignment="1">
      <alignment horizontal="center"/>
    </xf>
    <xf numFmtId="0" fontId="6" fillId="3" borderId="26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9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9" fillId="0" borderId="0" xfId="0" applyFont="1"/>
    <xf numFmtId="0" fontId="2" fillId="0" borderId="3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2" fillId="0" borderId="37" xfId="0" applyFont="1" applyBorder="1" applyAlignment="1">
      <alignment vertical="center" wrapText="1"/>
    </xf>
    <xf numFmtId="0" fontId="6" fillId="5" borderId="4" xfId="0" applyFont="1" applyFill="1" applyBorder="1" applyAlignment="1">
      <alignment horizontal="center" vertical="top" wrapText="1"/>
    </xf>
    <xf numFmtId="0" fontId="6" fillId="5" borderId="18" xfId="0" applyFont="1" applyFill="1" applyBorder="1" applyAlignment="1">
      <alignment horizontal="center" vertical="top" wrapText="1"/>
    </xf>
    <xf numFmtId="0" fontId="6" fillId="5" borderId="19" xfId="0" applyFont="1" applyFill="1" applyBorder="1" applyAlignment="1">
      <alignment horizontal="center" vertical="top" wrapText="1"/>
    </xf>
    <xf numFmtId="0" fontId="7" fillId="3" borderId="20" xfId="0" applyFont="1" applyFill="1" applyBorder="1"/>
    <xf numFmtId="0" fontId="9" fillId="3" borderId="3" xfId="0" applyFont="1" applyFill="1" applyBorder="1"/>
    <xf numFmtId="0" fontId="7" fillId="3" borderId="3" xfId="0" applyFont="1" applyFill="1" applyBorder="1"/>
    <xf numFmtId="0" fontId="7" fillId="3" borderId="21" xfId="0" applyFont="1" applyFill="1" applyBorder="1"/>
    <xf numFmtId="0" fontId="3" fillId="0" borderId="44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7" fillId="2" borderId="15" xfId="0" applyFont="1" applyFill="1" applyBorder="1" applyAlignment="1">
      <alignment wrapText="1"/>
    </xf>
    <xf numFmtId="0" fontId="9" fillId="0" borderId="0" xfId="0" applyFont="1" applyBorder="1"/>
    <xf numFmtId="0" fontId="4" fillId="7" borderId="38" xfId="1" applyFont="1" applyFill="1" applyBorder="1" applyAlignment="1">
      <alignment vertical="top" wrapText="1"/>
    </xf>
    <xf numFmtId="0" fontId="4" fillId="7" borderId="39" xfId="1" applyFont="1" applyFill="1" applyBorder="1" applyAlignment="1">
      <alignment vertical="top" wrapText="1"/>
    </xf>
    <xf numFmtId="0" fontId="2" fillId="0" borderId="34" xfId="0" applyFont="1" applyBorder="1" applyAlignment="1">
      <alignment horizontal="center"/>
    </xf>
    <xf numFmtId="0" fontId="7" fillId="2" borderId="45" xfId="0" applyFont="1" applyFill="1" applyBorder="1" applyAlignment="1">
      <alignment wrapText="1"/>
    </xf>
    <xf numFmtId="0" fontId="7" fillId="2" borderId="10" xfId="0" applyFont="1" applyFill="1" applyBorder="1" applyAlignment="1">
      <alignment wrapText="1"/>
    </xf>
    <xf numFmtId="2" fontId="2" fillId="0" borderId="45" xfId="0" applyNumberFormat="1" applyFont="1" applyFill="1" applyBorder="1"/>
    <xf numFmtId="0" fontId="2" fillId="0" borderId="22" xfId="0" applyFont="1" applyBorder="1"/>
    <xf numFmtId="0" fontId="11" fillId="2" borderId="17" xfId="0" applyFont="1" applyFill="1" applyBorder="1" applyAlignment="1">
      <alignment vertical="top" wrapText="1"/>
    </xf>
    <xf numFmtId="0" fontId="2" fillId="9" borderId="0" xfId="0" applyFont="1" applyFill="1" applyBorder="1" applyAlignment="1">
      <alignment wrapText="1"/>
    </xf>
    <xf numFmtId="0" fontId="2" fillId="9" borderId="0" xfId="0" applyFont="1" applyFill="1" applyBorder="1"/>
    <xf numFmtId="0" fontId="11" fillId="6" borderId="20" xfId="0" applyFont="1" applyFill="1" applyBorder="1" applyAlignment="1">
      <alignment wrapText="1"/>
    </xf>
    <xf numFmtId="0" fontId="11" fillId="6" borderId="26" xfId="0" applyFont="1" applyFill="1" applyBorder="1" applyAlignment="1">
      <alignment wrapText="1"/>
    </xf>
    <xf numFmtId="0" fontId="4" fillId="8" borderId="28" xfId="0" applyFont="1" applyFill="1" applyBorder="1" applyAlignment="1">
      <alignment wrapText="1"/>
    </xf>
    <xf numFmtId="0" fontId="5" fillId="0" borderId="38" xfId="0" applyFont="1" applyBorder="1" applyAlignment="1">
      <alignment vertical="top" wrapText="1"/>
    </xf>
    <xf numFmtId="0" fontId="5" fillId="0" borderId="37" xfId="0" applyFont="1" applyBorder="1" applyAlignment="1">
      <alignment vertical="top" wrapText="1"/>
    </xf>
    <xf numFmtId="0" fontId="5" fillId="0" borderId="38" xfId="0" applyFont="1" applyFill="1" applyBorder="1" applyAlignment="1">
      <alignment vertical="top" wrapText="1"/>
    </xf>
    <xf numFmtId="2" fontId="2" fillId="0" borderId="46" xfId="0" applyNumberFormat="1" applyFont="1" applyBorder="1" applyAlignment="1">
      <alignment horizontal="center" wrapText="1"/>
    </xf>
    <xf numFmtId="2" fontId="2" fillId="0" borderId="26" xfId="0" applyNumberFormat="1" applyFont="1" applyBorder="1" applyAlignment="1">
      <alignment horizontal="center" wrapText="1"/>
    </xf>
    <xf numFmtId="2" fontId="2" fillId="0" borderId="27" xfId="0" applyNumberFormat="1" applyFont="1" applyBorder="1" applyAlignment="1">
      <alignment horizontal="center" wrapText="1"/>
    </xf>
    <xf numFmtId="2" fontId="2" fillId="0" borderId="28" xfId="0" applyNumberFormat="1" applyFont="1" applyBorder="1" applyAlignment="1">
      <alignment horizontal="center" wrapText="1"/>
    </xf>
    <xf numFmtId="2" fontId="2" fillId="0" borderId="5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47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2" fontId="2" fillId="0" borderId="48" xfId="0" applyNumberFormat="1" applyFont="1" applyBorder="1" applyAlignment="1">
      <alignment horizontal="center" wrapText="1"/>
    </xf>
    <xf numFmtId="0" fontId="7" fillId="10" borderId="43" xfId="0" applyFont="1" applyFill="1" applyBorder="1" applyAlignment="1">
      <alignment wrapText="1"/>
    </xf>
    <xf numFmtId="0" fontId="7" fillId="10" borderId="15" xfId="0" applyFont="1" applyFill="1" applyBorder="1" applyAlignment="1">
      <alignment vertical="top" wrapText="1"/>
    </xf>
    <xf numFmtId="0" fontId="2" fillId="0" borderId="38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2" fillId="11" borderId="0" xfId="0" applyFont="1" applyFill="1"/>
    <xf numFmtId="0" fontId="9" fillId="15" borderId="49" xfId="0" applyFont="1" applyFill="1" applyBorder="1"/>
    <xf numFmtId="0" fontId="2" fillId="12" borderId="50" xfId="0" quotePrefix="1" applyFont="1" applyFill="1" applyBorder="1"/>
    <xf numFmtId="0" fontId="2" fillId="13" borderId="50" xfId="0" quotePrefix="1" applyFont="1" applyFill="1" applyBorder="1"/>
    <xf numFmtId="0" fontId="2" fillId="14" borderId="6" xfId="0" quotePrefix="1" applyFont="1" applyFill="1" applyBorder="1"/>
    <xf numFmtId="0" fontId="2" fillId="0" borderId="0" xfId="0" applyFont="1" applyAlignment="1">
      <alignment horizontal="left" vertical="center" wrapText="1"/>
    </xf>
    <xf numFmtId="0" fontId="3" fillId="0" borderId="5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14" fontId="2" fillId="0" borderId="43" xfId="0" applyNumberFormat="1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2" fillId="0" borderId="37" xfId="0" applyFont="1" applyFill="1" applyBorder="1" applyAlignment="1">
      <alignment vertical="center" wrapText="1"/>
    </xf>
    <xf numFmtId="0" fontId="3" fillId="0" borderId="52" xfId="0" applyFont="1" applyBorder="1" applyAlignment="1">
      <alignment horizontal="left" vertical="center" wrapText="1"/>
    </xf>
    <xf numFmtId="0" fontId="6" fillId="3" borderId="26" xfId="0" applyFont="1" applyFill="1" applyBorder="1" applyAlignment="1">
      <alignment horizontal="left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vertical="top" wrapText="1"/>
    </xf>
    <xf numFmtId="0" fontId="2" fillId="4" borderId="36" xfId="0" applyFont="1" applyFill="1" applyBorder="1" applyAlignment="1">
      <alignment vertical="top" wrapText="1"/>
    </xf>
    <xf numFmtId="0" fontId="9" fillId="2" borderId="3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vertical="top" wrapText="1"/>
    </xf>
    <xf numFmtId="0" fontId="5" fillId="12" borderId="38" xfId="0" applyFont="1" applyFill="1" applyBorder="1" applyAlignment="1">
      <alignment vertical="top" wrapText="1"/>
    </xf>
    <xf numFmtId="0" fontId="13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6" borderId="26" xfId="0" applyFont="1" applyFill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8" borderId="28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7" fillId="16" borderId="4" xfId="0" applyFont="1" applyFill="1" applyBorder="1" applyAlignment="1">
      <alignment horizontal="left" vertical="center"/>
    </xf>
    <xf numFmtId="0" fontId="18" fillId="16" borderId="18" xfId="0" applyFont="1" applyFill="1" applyBorder="1" applyAlignment="1">
      <alignment horizontal="left" vertical="center"/>
    </xf>
    <xf numFmtId="0" fontId="17" fillId="16" borderId="18" xfId="0" applyFont="1" applyFill="1" applyBorder="1" applyAlignment="1">
      <alignment horizontal="center" vertical="center"/>
    </xf>
    <xf numFmtId="0" fontId="17" fillId="16" borderId="1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7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horizontal="left" vertical="center"/>
    </xf>
    <xf numFmtId="0" fontId="4" fillId="7" borderId="53" xfId="1" applyFont="1" applyFill="1" applyBorder="1" applyAlignment="1">
      <alignment vertical="top" wrapText="1"/>
    </xf>
    <xf numFmtId="0" fontId="4" fillId="7" borderId="54" xfId="1" applyFont="1" applyFill="1" applyBorder="1" applyAlignment="1">
      <alignment vertical="top" wrapText="1"/>
    </xf>
    <xf numFmtId="0" fontId="2" fillId="0" borderId="55" xfId="1" applyFont="1" applyFill="1" applyBorder="1" applyAlignment="1">
      <alignment vertical="top" wrapText="1"/>
    </xf>
    <xf numFmtId="0" fontId="2" fillId="0" borderId="56" xfId="1" applyFont="1" applyFill="1" applyBorder="1" applyAlignment="1">
      <alignment vertical="top" wrapText="1"/>
    </xf>
    <xf numFmtId="0" fontId="12" fillId="0" borderId="56" xfId="1" applyFont="1" applyFill="1" applyBorder="1" applyAlignment="1">
      <alignment vertical="top" wrapText="1"/>
    </xf>
    <xf numFmtId="0" fontId="12" fillId="0" borderId="57" xfId="1" applyFont="1" applyFill="1" applyBorder="1" applyAlignment="1">
      <alignment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45" xfId="0" applyFont="1" applyFill="1" applyBorder="1" applyAlignment="1">
      <alignment horizontal="center" vertical="top" wrapText="1"/>
    </xf>
    <xf numFmtId="0" fontId="16" fillId="0" borderId="58" xfId="0" applyFont="1" applyFill="1" applyBorder="1" applyAlignment="1">
      <alignment horizontal="center" vertical="top" wrapText="1"/>
    </xf>
    <xf numFmtId="0" fontId="6" fillId="3" borderId="60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0" xfId="1" applyFont="1" applyAlignment="1">
      <alignment wrapText="1"/>
    </xf>
    <xf numFmtId="0" fontId="2" fillId="0" borderId="3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wrapText="1"/>
    </xf>
    <xf numFmtId="0" fontId="2" fillId="0" borderId="37" xfId="1" applyFont="1" applyBorder="1" applyAlignment="1">
      <alignment horizontal="center" vertical="center" wrapText="1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 wrapText="1"/>
    </xf>
    <xf numFmtId="0" fontId="19" fillId="0" borderId="46" xfId="1" applyFont="1" applyBorder="1" applyAlignment="1"/>
    <xf numFmtId="0" fontId="1" fillId="0" borderId="0" xfId="1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7" fillId="17" borderId="59" xfId="1" applyFont="1" applyFill="1" applyBorder="1"/>
    <xf numFmtId="0" fontId="1" fillId="0" borderId="36" xfId="1" applyFont="1" applyBorder="1" applyAlignment="1">
      <alignment vertical="top" wrapText="1"/>
    </xf>
    <xf numFmtId="0" fontId="1" fillId="0" borderId="36" xfId="1" applyBorder="1" applyAlignment="1">
      <alignment horizontal="center" vertical="center" wrapText="1"/>
    </xf>
    <xf numFmtId="0" fontId="1" fillId="0" borderId="36" xfId="1" applyBorder="1" applyAlignment="1">
      <alignment vertical="top" wrapText="1"/>
    </xf>
    <xf numFmtId="0" fontId="9" fillId="2" borderId="26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6" xfId="1" applyBorder="1"/>
  </cellXfs>
  <cellStyles count="2">
    <cellStyle name="Normal" xfId="0" builtinId="0"/>
    <cellStyle name="Normal 2" xfId="1"/>
  </cellStyles>
  <dxfs count="43"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33CC33"/>
        </patternFill>
      </fill>
    </dxf>
    <dxf>
      <fill>
        <patternFill>
          <bgColor rgb="FFFFFF00"/>
        </patternFill>
      </fill>
    </dxf>
    <dxf>
      <fill>
        <patternFill>
          <bgColor rgb="FFEA0000"/>
        </patternFill>
      </fill>
    </dxf>
    <dxf>
      <fill>
        <patternFill>
          <bgColor theme="0" tint="-0.24994659260841701"/>
        </patternFill>
      </fill>
    </dxf>
    <dxf>
      <font>
        <color rgb="FFFF0000"/>
      </font>
    </dxf>
    <dxf>
      <font>
        <color rgb="FFFF9900"/>
      </font>
    </dxf>
    <dxf>
      <font>
        <color rgb="FF009900"/>
      </font>
    </dxf>
    <dxf>
      <font>
        <color theme="0" tint="-0.499984740745262"/>
      </font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</dxf>
  </dxfs>
  <tableStyles count="0" defaultTableStyle="TableStyleMedium2" defaultPivotStyle="PivotStyleLight16"/>
  <colors>
    <mruColors>
      <color rgb="FF33CC33"/>
      <color rgb="FFEA0000"/>
      <color rgb="FF009900"/>
      <color rgb="FF000000"/>
      <color rgb="FFFF9900"/>
      <color rgb="FFFC16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558800</xdr:colOff>
      <xdr:row>20</xdr:row>
      <xdr:rowOff>59266</xdr:rowOff>
    </xdr:from>
    <xdr:ext cx="65" cy="172227"/>
    <xdr:sp macro="" textlink="">
      <xdr:nvSpPr>
        <xdr:cNvPr id="3" name="TextBox 2"/>
        <xdr:cNvSpPr txBox="1"/>
      </xdr:nvSpPr>
      <xdr:spPr>
        <a:xfrm>
          <a:off x="8500533" y="367453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10</xdr:col>
      <xdr:colOff>359833</xdr:colOff>
      <xdr:row>2</xdr:row>
      <xdr:rowOff>52917</xdr:rowOff>
    </xdr:from>
    <xdr:ext cx="184731" cy="264560"/>
    <xdr:sp macro="" textlink="">
      <xdr:nvSpPr>
        <xdr:cNvPr id="2" name="CasellaDiTesto 1"/>
        <xdr:cNvSpPr txBox="1"/>
      </xdr:nvSpPr>
      <xdr:spPr>
        <a:xfrm>
          <a:off x="8255000" y="50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296333</xdr:colOff>
      <xdr:row>1</xdr:row>
      <xdr:rowOff>158750</xdr:rowOff>
    </xdr:from>
    <xdr:ext cx="5723467" cy="1054899"/>
    <xdr:sp macro="" textlink="">
      <xdr:nvSpPr>
        <xdr:cNvPr id="4" name="CasellaDiTesto 3"/>
        <xdr:cNvSpPr txBox="1"/>
      </xdr:nvSpPr>
      <xdr:spPr>
        <a:xfrm>
          <a:off x="7596293" y="334010"/>
          <a:ext cx="5723467" cy="1054899"/>
        </a:xfrm>
        <a:prstGeom prst="round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Base di rischio = verosimiglianza minaccia * valore informazione (il parametro RID con impatti dalla minaccia e valore più alto).</a:t>
          </a:r>
        </a:p>
        <a:p>
          <a:endParaRPr lang="en-US" sz="1100"/>
        </a:p>
        <a:p>
          <a:r>
            <a:rPr lang="en-US" sz="1100"/>
            <a:t>Rischio (per ogni minaccia e controllo) = Base di rischio * vulnerabilità ("inverso" del valore del controllo).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558800</xdr:colOff>
      <xdr:row>17</xdr:row>
      <xdr:rowOff>59266</xdr:rowOff>
    </xdr:from>
    <xdr:ext cx="65" cy="172227"/>
    <xdr:sp macro="" textlink="">
      <xdr:nvSpPr>
        <xdr:cNvPr id="2" name="TextBox 1"/>
        <xdr:cNvSpPr txBox="1"/>
      </xdr:nvSpPr>
      <xdr:spPr>
        <a:xfrm>
          <a:off x="8712200" y="611716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it-IT" sz="1100"/>
        </a:p>
      </xdr:txBody>
    </xdr:sp>
    <xdr:clientData/>
  </xdr:oneCellAnchor>
  <xdr:oneCellAnchor>
    <xdr:from>
      <xdr:col>11</xdr:col>
      <xdr:colOff>359833</xdr:colOff>
      <xdr:row>2</xdr:row>
      <xdr:rowOff>52917</xdr:rowOff>
    </xdr:from>
    <xdr:ext cx="184731" cy="264560"/>
    <xdr:sp macro="" textlink="">
      <xdr:nvSpPr>
        <xdr:cNvPr id="3" name="CasellaDiTesto 1"/>
        <xdr:cNvSpPr txBox="1"/>
      </xdr:nvSpPr>
      <xdr:spPr>
        <a:xfrm>
          <a:off x="8513233" y="525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Tabella1" displayName="Tabella1" ref="B2:D5" totalsRowShown="0" headerRowDxfId="42" dataDxfId="41">
  <autoFilter ref="B2:D5"/>
  <tableColumns count="3">
    <tableColumn id="1" name="Controllo" dataDxfId="40"/>
    <tableColumn id="2" name="Minaccia" dataDxfId="39"/>
    <tableColumn id="3" name="Vulnerabilità" dataDxfId="38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Vial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7"/>
  <sheetViews>
    <sheetView tabSelected="1" workbookViewId="0">
      <selection activeCell="C16" sqref="C16"/>
    </sheetView>
  </sheetViews>
  <sheetFormatPr defaultColWidth="8.88671875" defaultRowHeight="13.8" x14ac:dyDescent="0.25"/>
  <cols>
    <col min="1" max="1" width="3.33203125" style="102" customWidth="1"/>
    <col min="2" max="2" width="25.33203125" style="102" customWidth="1"/>
    <col min="3" max="3" width="104.88671875" style="102" customWidth="1"/>
    <col min="4" max="16384" width="8.88671875" style="102"/>
  </cols>
  <sheetData>
    <row r="2" spans="2:3" x14ac:dyDescent="0.25">
      <c r="B2" s="147" t="s">
        <v>262</v>
      </c>
    </row>
    <row r="3" spans="2:3" ht="14.4" thickBot="1" x14ac:dyDescent="0.3"/>
    <row r="4" spans="2:3" x14ac:dyDescent="0.25">
      <c r="B4" s="103"/>
      <c r="C4" s="111" t="s">
        <v>263</v>
      </c>
    </row>
    <row r="5" spans="2:3" x14ac:dyDescent="0.25">
      <c r="B5" s="104" t="s">
        <v>248</v>
      </c>
      <c r="C5" s="105" t="s">
        <v>249</v>
      </c>
    </row>
    <row r="6" spans="2:3" ht="41.4" x14ac:dyDescent="0.25">
      <c r="B6" s="104"/>
      <c r="C6" s="106" t="s">
        <v>264</v>
      </c>
    </row>
    <row r="7" spans="2:3" x14ac:dyDescent="0.25">
      <c r="B7" s="104"/>
      <c r="C7" s="106"/>
    </row>
    <row r="8" spans="2:3" x14ac:dyDescent="0.25">
      <c r="B8" s="104" t="s">
        <v>265</v>
      </c>
      <c r="C8" s="106"/>
    </row>
    <row r="9" spans="2:3" x14ac:dyDescent="0.25">
      <c r="B9" s="104" t="s">
        <v>250</v>
      </c>
      <c r="C9" s="106" t="s">
        <v>251</v>
      </c>
    </row>
    <row r="10" spans="2:3" x14ac:dyDescent="0.25">
      <c r="B10" s="104" t="s">
        <v>252</v>
      </c>
      <c r="C10" s="106" t="s">
        <v>253</v>
      </c>
    </row>
    <row r="11" spans="2:3" x14ac:dyDescent="0.25">
      <c r="B11" s="104" t="s">
        <v>254</v>
      </c>
      <c r="C11" s="106" t="s">
        <v>255</v>
      </c>
    </row>
    <row r="12" spans="2:3" x14ac:dyDescent="0.25">
      <c r="B12" s="104" t="s">
        <v>256</v>
      </c>
      <c r="C12" s="106" t="s">
        <v>257</v>
      </c>
    </row>
    <row r="13" spans="2:3" ht="55.2" x14ac:dyDescent="0.25">
      <c r="B13" s="104" t="s">
        <v>258</v>
      </c>
      <c r="C13" s="106" t="s">
        <v>259</v>
      </c>
    </row>
    <row r="14" spans="2:3" x14ac:dyDescent="0.25">
      <c r="B14" s="104" t="s">
        <v>260</v>
      </c>
      <c r="C14" s="106" t="s">
        <v>261</v>
      </c>
    </row>
    <row r="15" spans="2:3" x14ac:dyDescent="0.25">
      <c r="B15" s="104" t="s">
        <v>266</v>
      </c>
      <c r="C15" s="106" t="s">
        <v>267</v>
      </c>
    </row>
    <row r="16" spans="2:3" x14ac:dyDescent="0.25">
      <c r="B16" s="104" t="s">
        <v>303</v>
      </c>
      <c r="C16" s="106" t="s">
        <v>322</v>
      </c>
    </row>
    <row r="17" spans="2:3" ht="14.4" thickBot="1" x14ac:dyDescent="0.3">
      <c r="B17" s="108"/>
      <c r="C17" s="107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C8" sqref="C8"/>
    </sheetView>
  </sheetViews>
  <sheetFormatPr defaultRowHeight="13.2" x14ac:dyDescent="0.25"/>
  <cols>
    <col min="1" max="1" width="11.21875" style="173" bestFit="1" customWidth="1"/>
    <col min="2" max="2" width="21.77734375" style="173" customWidth="1"/>
    <col min="3" max="3" width="23.88671875" style="173" customWidth="1"/>
    <col min="4" max="4" width="10.21875" style="173" bestFit="1" customWidth="1"/>
    <col min="5" max="6" width="11.44140625" style="173" bestFit="1" customWidth="1"/>
    <col min="7" max="7" width="31.5546875" style="173" customWidth="1"/>
    <col min="8" max="8" width="10.33203125" style="173" customWidth="1"/>
    <col min="9" max="11" width="13.88671875" style="173" customWidth="1"/>
    <col min="12" max="260" width="8.88671875" style="173"/>
    <col min="261" max="261" width="22.33203125" style="173" customWidth="1"/>
    <col min="262" max="262" width="23.88671875" style="173" customWidth="1"/>
    <col min="263" max="263" width="16.21875" style="173" customWidth="1"/>
    <col min="264" max="264" width="17" style="173" customWidth="1"/>
    <col min="265" max="265" width="31.5546875" style="173" customWidth="1"/>
    <col min="266" max="266" width="10.33203125" style="173" customWidth="1"/>
    <col min="267" max="267" width="13.88671875" style="173" customWidth="1"/>
    <col min="268" max="516" width="8.88671875" style="173"/>
    <col min="517" max="517" width="22.33203125" style="173" customWidth="1"/>
    <col min="518" max="518" width="23.88671875" style="173" customWidth="1"/>
    <col min="519" max="519" width="16.21875" style="173" customWidth="1"/>
    <col min="520" max="520" width="17" style="173" customWidth="1"/>
    <col min="521" max="521" width="31.5546875" style="173" customWidth="1"/>
    <col min="522" max="522" width="10.33203125" style="173" customWidth="1"/>
    <col min="523" max="523" width="13.88671875" style="173" customWidth="1"/>
    <col min="524" max="772" width="8.88671875" style="173"/>
    <col min="773" max="773" width="22.33203125" style="173" customWidth="1"/>
    <col min="774" max="774" width="23.88671875" style="173" customWidth="1"/>
    <col min="775" max="775" width="16.21875" style="173" customWidth="1"/>
    <col min="776" max="776" width="17" style="173" customWidth="1"/>
    <col min="777" max="777" width="31.5546875" style="173" customWidth="1"/>
    <col min="778" max="778" width="10.33203125" style="173" customWidth="1"/>
    <col min="779" max="779" width="13.88671875" style="173" customWidth="1"/>
    <col min="780" max="1028" width="8.88671875" style="173"/>
    <col min="1029" max="1029" width="22.33203125" style="173" customWidth="1"/>
    <col min="1030" max="1030" width="23.88671875" style="173" customWidth="1"/>
    <col min="1031" max="1031" width="16.21875" style="173" customWidth="1"/>
    <col min="1032" max="1032" width="17" style="173" customWidth="1"/>
    <col min="1033" max="1033" width="31.5546875" style="173" customWidth="1"/>
    <col min="1034" max="1034" width="10.33203125" style="173" customWidth="1"/>
    <col min="1035" max="1035" width="13.88671875" style="173" customWidth="1"/>
    <col min="1036" max="1284" width="8.88671875" style="173"/>
    <col min="1285" max="1285" width="22.33203125" style="173" customWidth="1"/>
    <col min="1286" max="1286" width="23.88671875" style="173" customWidth="1"/>
    <col min="1287" max="1287" width="16.21875" style="173" customWidth="1"/>
    <col min="1288" max="1288" width="17" style="173" customWidth="1"/>
    <col min="1289" max="1289" width="31.5546875" style="173" customWidth="1"/>
    <col min="1290" max="1290" width="10.33203125" style="173" customWidth="1"/>
    <col min="1291" max="1291" width="13.88671875" style="173" customWidth="1"/>
    <col min="1292" max="1540" width="8.88671875" style="173"/>
    <col min="1541" max="1541" width="22.33203125" style="173" customWidth="1"/>
    <col min="1542" max="1542" width="23.88671875" style="173" customWidth="1"/>
    <col min="1543" max="1543" width="16.21875" style="173" customWidth="1"/>
    <col min="1544" max="1544" width="17" style="173" customWidth="1"/>
    <col min="1545" max="1545" width="31.5546875" style="173" customWidth="1"/>
    <col min="1546" max="1546" width="10.33203125" style="173" customWidth="1"/>
    <col min="1547" max="1547" width="13.88671875" style="173" customWidth="1"/>
    <col min="1548" max="1796" width="8.88671875" style="173"/>
    <col min="1797" max="1797" width="22.33203125" style="173" customWidth="1"/>
    <col min="1798" max="1798" width="23.88671875" style="173" customWidth="1"/>
    <col min="1799" max="1799" width="16.21875" style="173" customWidth="1"/>
    <col min="1800" max="1800" width="17" style="173" customWidth="1"/>
    <col min="1801" max="1801" width="31.5546875" style="173" customWidth="1"/>
    <col min="1802" max="1802" width="10.33203125" style="173" customWidth="1"/>
    <col min="1803" max="1803" width="13.88671875" style="173" customWidth="1"/>
    <col min="1804" max="2052" width="8.88671875" style="173"/>
    <col min="2053" max="2053" width="22.33203125" style="173" customWidth="1"/>
    <col min="2054" max="2054" width="23.88671875" style="173" customWidth="1"/>
    <col min="2055" max="2055" width="16.21875" style="173" customWidth="1"/>
    <col min="2056" max="2056" width="17" style="173" customWidth="1"/>
    <col min="2057" max="2057" width="31.5546875" style="173" customWidth="1"/>
    <col min="2058" max="2058" width="10.33203125" style="173" customWidth="1"/>
    <col min="2059" max="2059" width="13.88671875" style="173" customWidth="1"/>
    <col min="2060" max="2308" width="8.88671875" style="173"/>
    <col min="2309" max="2309" width="22.33203125" style="173" customWidth="1"/>
    <col min="2310" max="2310" width="23.88671875" style="173" customWidth="1"/>
    <col min="2311" max="2311" width="16.21875" style="173" customWidth="1"/>
    <col min="2312" max="2312" width="17" style="173" customWidth="1"/>
    <col min="2313" max="2313" width="31.5546875" style="173" customWidth="1"/>
    <col min="2314" max="2314" width="10.33203125" style="173" customWidth="1"/>
    <col min="2315" max="2315" width="13.88671875" style="173" customWidth="1"/>
    <col min="2316" max="2564" width="8.88671875" style="173"/>
    <col min="2565" max="2565" width="22.33203125" style="173" customWidth="1"/>
    <col min="2566" max="2566" width="23.88671875" style="173" customWidth="1"/>
    <col min="2567" max="2567" width="16.21875" style="173" customWidth="1"/>
    <col min="2568" max="2568" width="17" style="173" customWidth="1"/>
    <col min="2569" max="2569" width="31.5546875" style="173" customWidth="1"/>
    <col min="2570" max="2570" width="10.33203125" style="173" customWidth="1"/>
    <col min="2571" max="2571" width="13.88671875" style="173" customWidth="1"/>
    <col min="2572" max="2820" width="8.88671875" style="173"/>
    <col min="2821" max="2821" width="22.33203125" style="173" customWidth="1"/>
    <col min="2822" max="2822" width="23.88671875" style="173" customWidth="1"/>
    <col min="2823" max="2823" width="16.21875" style="173" customWidth="1"/>
    <col min="2824" max="2824" width="17" style="173" customWidth="1"/>
    <col min="2825" max="2825" width="31.5546875" style="173" customWidth="1"/>
    <col min="2826" max="2826" width="10.33203125" style="173" customWidth="1"/>
    <col min="2827" max="2827" width="13.88671875" style="173" customWidth="1"/>
    <col min="2828" max="3076" width="8.88671875" style="173"/>
    <col min="3077" max="3077" width="22.33203125" style="173" customWidth="1"/>
    <col min="3078" max="3078" width="23.88671875" style="173" customWidth="1"/>
    <col min="3079" max="3079" width="16.21875" style="173" customWidth="1"/>
    <col min="3080" max="3080" width="17" style="173" customWidth="1"/>
    <col min="3081" max="3081" width="31.5546875" style="173" customWidth="1"/>
    <col min="3082" max="3082" width="10.33203125" style="173" customWidth="1"/>
    <col min="3083" max="3083" width="13.88671875" style="173" customWidth="1"/>
    <col min="3084" max="3332" width="8.88671875" style="173"/>
    <col min="3333" max="3333" width="22.33203125" style="173" customWidth="1"/>
    <col min="3334" max="3334" width="23.88671875" style="173" customWidth="1"/>
    <col min="3335" max="3335" width="16.21875" style="173" customWidth="1"/>
    <col min="3336" max="3336" width="17" style="173" customWidth="1"/>
    <col min="3337" max="3337" width="31.5546875" style="173" customWidth="1"/>
    <col min="3338" max="3338" width="10.33203125" style="173" customWidth="1"/>
    <col min="3339" max="3339" width="13.88671875" style="173" customWidth="1"/>
    <col min="3340" max="3588" width="8.88671875" style="173"/>
    <col min="3589" max="3589" width="22.33203125" style="173" customWidth="1"/>
    <col min="3590" max="3590" width="23.88671875" style="173" customWidth="1"/>
    <col min="3591" max="3591" width="16.21875" style="173" customWidth="1"/>
    <col min="3592" max="3592" width="17" style="173" customWidth="1"/>
    <col min="3593" max="3593" width="31.5546875" style="173" customWidth="1"/>
    <col min="3594" max="3594" width="10.33203125" style="173" customWidth="1"/>
    <col min="3595" max="3595" width="13.88671875" style="173" customWidth="1"/>
    <col min="3596" max="3844" width="8.88671875" style="173"/>
    <col min="3845" max="3845" width="22.33203125" style="173" customWidth="1"/>
    <col min="3846" max="3846" width="23.88671875" style="173" customWidth="1"/>
    <col min="3847" max="3847" width="16.21875" style="173" customWidth="1"/>
    <col min="3848" max="3848" width="17" style="173" customWidth="1"/>
    <col min="3849" max="3849" width="31.5546875" style="173" customWidth="1"/>
    <col min="3850" max="3850" width="10.33203125" style="173" customWidth="1"/>
    <col min="3851" max="3851" width="13.88671875" style="173" customWidth="1"/>
    <col min="3852" max="4100" width="8.88671875" style="173"/>
    <col min="4101" max="4101" width="22.33203125" style="173" customWidth="1"/>
    <col min="4102" max="4102" width="23.88671875" style="173" customWidth="1"/>
    <col min="4103" max="4103" width="16.21875" style="173" customWidth="1"/>
    <col min="4104" max="4104" width="17" style="173" customWidth="1"/>
    <col min="4105" max="4105" width="31.5546875" style="173" customWidth="1"/>
    <col min="4106" max="4106" width="10.33203125" style="173" customWidth="1"/>
    <col min="4107" max="4107" width="13.88671875" style="173" customWidth="1"/>
    <col min="4108" max="4356" width="8.88671875" style="173"/>
    <col min="4357" max="4357" width="22.33203125" style="173" customWidth="1"/>
    <col min="4358" max="4358" width="23.88671875" style="173" customWidth="1"/>
    <col min="4359" max="4359" width="16.21875" style="173" customWidth="1"/>
    <col min="4360" max="4360" width="17" style="173" customWidth="1"/>
    <col min="4361" max="4361" width="31.5546875" style="173" customWidth="1"/>
    <col min="4362" max="4362" width="10.33203125" style="173" customWidth="1"/>
    <col min="4363" max="4363" width="13.88671875" style="173" customWidth="1"/>
    <col min="4364" max="4612" width="8.88671875" style="173"/>
    <col min="4613" max="4613" width="22.33203125" style="173" customWidth="1"/>
    <col min="4614" max="4614" width="23.88671875" style="173" customWidth="1"/>
    <col min="4615" max="4615" width="16.21875" style="173" customWidth="1"/>
    <col min="4616" max="4616" width="17" style="173" customWidth="1"/>
    <col min="4617" max="4617" width="31.5546875" style="173" customWidth="1"/>
    <col min="4618" max="4618" width="10.33203125" style="173" customWidth="1"/>
    <col min="4619" max="4619" width="13.88671875" style="173" customWidth="1"/>
    <col min="4620" max="4868" width="8.88671875" style="173"/>
    <col min="4869" max="4869" width="22.33203125" style="173" customWidth="1"/>
    <col min="4870" max="4870" width="23.88671875" style="173" customWidth="1"/>
    <col min="4871" max="4871" width="16.21875" style="173" customWidth="1"/>
    <col min="4872" max="4872" width="17" style="173" customWidth="1"/>
    <col min="4873" max="4873" width="31.5546875" style="173" customWidth="1"/>
    <col min="4874" max="4874" width="10.33203125" style="173" customWidth="1"/>
    <col min="4875" max="4875" width="13.88671875" style="173" customWidth="1"/>
    <col min="4876" max="5124" width="8.88671875" style="173"/>
    <col min="5125" max="5125" width="22.33203125" style="173" customWidth="1"/>
    <col min="5126" max="5126" width="23.88671875" style="173" customWidth="1"/>
    <col min="5127" max="5127" width="16.21875" style="173" customWidth="1"/>
    <col min="5128" max="5128" width="17" style="173" customWidth="1"/>
    <col min="5129" max="5129" width="31.5546875" style="173" customWidth="1"/>
    <col min="5130" max="5130" width="10.33203125" style="173" customWidth="1"/>
    <col min="5131" max="5131" width="13.88671875" style="173" customWidth="1"/>
    <col min="5132" max="5380" width="8.88671875" style="173"/>
    <col min="5381" max="5381" width="22.33203125" style="173" customWidth="1"/>
    <col min="5382" max="5382" width="23.88671875" style="173" customWidth="1"/>
    <col min="5383" max="5383" width="16.21875" style="173" customWidth="1"/>
    <col min="5384" max="5384" width="17" style="173" customWidth="1"/>
    <col min="5385" max="5385" width="31.5546875" style="173" customWidth="1"/>
    <col min="5386" max="5386" width="10.33203125" style="173" customWidth="1"/>
    <col min="5387" max="5387" width="13.88671875" style="173" customWidth="1"/>
    <col min="5388" max="5636" width="8.88671875" style="173"/>
    <col min="5637" max="5637" width="22.33203125" style="173" customWidth="1"/>
    <col min="5638" max="5638" width="23.88671875" style="173" customWidth="1"/>
    <col min="5639" max="5639" width="16.21875" style="173" customWidth="1"/>
    <col min="5640" max="5640" width="17" style="173" customWidth="1"/>
    <col min="5641" max="5641" width="31.5546875" style="173" customWidth="1"/>
    <col min="5642" max="5642" width="10.33203125" style="173" customWidth="1"/>
    <col min="5643" max="5643" width="13.88671875" style="173" customWidth="1"/>
    <col min="5644" max="5892" width="8.88671875" style="173"/>
    <col min="5893" max="5893" width="22.33203125" style="173" customWidth="1"/>
    <col min="5894" max="5894" width="23.88671875" style="173" customWidth="1"/>
    <col min="5895" max="5895" width="16.21875" style="173" customWidth="1"/>
    <col min="5896" max="5896" width="17" style="173" customWidth="1"/>
    <col min="5897" max="5897" width="31.5546875" style="173" customWidth="1"/>
    <col min="5898" max="5898" width="10.33203125" style="173" customWidth="1"/>
    <col min="5899" max="5899" width="13.88671875" style="173" customWidth="1"/>
    <col min="5900" max="6148" width="8.88671875" style="173"/>
    <col min="6149" max="6149" width="22.33203125" style="173" customWidth="1"/>
    <col min="6150" max="6150" width="23.88671875" style="173" customWidth="1"/>
    <col min="6151" max="6151" width="16.21875" style="173" customWidth="1"/>
    <col min="6152" max="6152" width="17" style="173" customWidth="1"/>
    <col min="6153" max="6153" width="31.5546875" style="173" customWidth="1"/>
    <col min="6154" max="6154" width="10.33203125" style="173" customWidth="1"/>
    <col min="6155" max="6155" width="13.88671875" style="173" customWidth="1"/>
    <col min="6156" max="6404" width="8.88671875" style="173"/>
    <col min="6405" max="6405" width="22.33203125" style="173" customWidth="1"/>
    <col min="6406" max="6406" width="23.88671875" style="173" customWidth="1"/>
    <col min="6407" max="6407" width="16.21875" style="173" customWidth="1"/>
    <col min="6408" max="6408" width="17" style="173" customWidth="1"/>
    <col min="6409" max="6409" width="31.5546875" style="173" customWidth="1"/>
    <col min="6410" max="6410" width="10.33203125" style="173" customWidth="1"/>
    <col min="6411" max="6411" width="13.88671875" style="173" customWidth="1"/>
    <col min="6412" max="6660" width="8.88671875" style="173"/>
    <col min="6661" max="6661" width="22.33203125" style="173" customWidth="1"/>
    <col min="6662" max="6662" width="23.88671875" style="173" customWidth="1"/>
    <col min="6663" max="6663" width="16.21875" style="173" customWidth="1"/>
    <col min="6664" max="6664" width="17" style="173" customWidth="1"/>
    <col min="6665" max="6665" width="31.5546875" style="173" customWidth="1"/>
    <col min="6666" max="6666" width="10.33203125" style="173" customWidth="1"/>
    <col min="6667" max="6667" width="13.88671875" style="173" customWidth="1"/>
    <col min="6668" max="6916" width="8.88671875" style="173"/>
    <col min="6917" max="6917" width="22.33203125" style="173" customWidth="1"/>
    <col min="6918" max="6918" width="23.88671875" style="173" customWidth="1"/>
    <col min="6919" max="6919" width="16.21875" style="173" customWidth="1"/>
    <col min="6920" max="6920" width="17" style="173" customWidth="1"/>
    <col min="6921" max="6921" width="31.5546875" style="173" customWidth="1"/>
    <col min="6922" max="6922" width="10.33203125" style="173" customWidth="1"/>
    <col min="6923" max="6923" width="13.88671875" style="173" customWidth="1"/>
    <col min="6924" max="7172" width="8.88671875" style="173"/>
    <col min="7173" max="7173" width="22.33203125" style="173" customWidth="1"/>
    <col min="7174" max="7174" width="23.88671875" style="173" customWidth="1"/>
    <col min="7175" max="7175" width="16.21875" style="173" customWidth="1"/>
    <col min="7176" max="7176" width="17" style="173" customWidth="1"/>
    <col min="7177" max="7177" width="31.5546875" style="173" customWidth="1"/>
    <col min="7178" max="7178" width="10.33203125" style="173" customWidth="1"/>
    <col min="7179" max="7179" width="13.88671875" style="173" customWidth="1"/>
    <col min="7180" max="7428" width="8.88671875" style="173"/>
    <col min="7429" max="7429" width="22.33203125" style="173" customWidth="1"/>
    <col min="7430" max="7430" width="23.88671875" style="173" customWidth="1"/>
    <col min="7431" max="7431" width="16.21875" style="173" customWidth="1"/>
    <col min="7432" max="7432" width="17" style="173" customWidth="1"/>
    <col min="7433" max="7433" width="31.5546875" style="173" customWidth="1"/>
    <col min="7434" max="7434" width="10.33203125" style="173" customWidth="1"/>
    <col min="7435" max="7435" width="13.88671875" style="173" customWidth="1"/>
    <col min="7436" max="7684" width="8.88671875" style="173"/>
    <col min="7685" max="7685" width="22.33203125" style="173" customWidth="1"/>
    <col min="7686" max="7686" width="23.88671875" style="173" customWidth="1"/>
    <col min="7687" max="7687" width="16.21875" style="173" customWidth="1"/>
    <col min="7688" max="7688" width="17" style="173" customWidth="1"/>
    <col min="7689" max="7689" width="31.5546875" style="173" customWidth="1"/>
    <col min="7690" max="7690" width="10.33203125" style="173" customWidth="1"/>
    <col min="7691" max="7691" width="13.88671875" style="173" customWidth="1"/>
    <col min="7692" max="7940" width="8.88671875" style="173"/>
    <col min="7941" max="7941" width="22.33203125" style="173" customWidth="1"/>
    <col min="7942" max="7942" width="23.88671875" style="173" customWidth="1"/>
    <col min="7943" max="7943" width="16.21875" style="173" customWidth="1"/>
    <col min="7944" max="7944" width="17" style="173" customWidth="1"/>
    <col min="7945" max="7945" width="31.5546875" style="173" customWidth="1"/>
    <col min="7946" max="7946" width="10.33203125" style="173" customWidth="1"/>
    <col min="7947" max="7947" width="13.88671875" style="173" customWidth="1"/>
    <col min="7948" max="8196" width="8.88671875" style="173"/>
    <col min="8197" max="8197" width="22.33203125" style="173" customWidth="1"/>
    <col min="8198" max="8198" width="23.88671875" style="173" customWidth="1"/>
    <col min="8199" max="8199" width="16.21875" style="173" customWidth="1"/>
    <col min="8200" max="8200" width="17" style="173" customWidth="1"/>
    <col min="8201" max="8201" width="31.5546875" style="173" customWidth="1"/>
    <col min="8202" max="8202" width="10.33203125" style="173" customWidth="1"/>
    <col min="8203" max="8203" width="13.88671875" style="173" customWidth="1"/>
    <col min="8204" max="8452" width="8.88671875" style="173"/>
    <col min="8453" max="8453" width="22.33203125" style="173" customWidth="1"/>
    <col min="8454" max="8454" width="23.88671875" style="173" customWidth="1"/>
    <col min="8455" max="8455" width="16.21875" style="173" customWidth="1"/>
    <col min="8456" max="8456" width="17" style="173" customWidth="1"/>
    <col min="8457" max="8457" width="31.5546875" style="173" customWidth="1"/>
    <col min="8458" max="8458" width="10.33203125" style="173" customWidth="1"/>
    <col min="8459" max="8459" width="13.88671875" style="173" customWidth="1"/>
    <col min="8460" max="8708" width="8.88671875" style="173"/>
    <col min="8709" max="8709" width="22.33203125" style="173" customWidth="1"/>
    <col min="8710" max="8710" width="23.88671875" style="173" customWidth="1"/>
    <col min="8711" max="8711" width="16.21875" style="173" customWidth="1"/>
    <col min="8712" max="8712" width="17" style="173" customWidth="1"/>
    <col min="8713" max="8713" width="31.5546875" style="173" customWidth="1"/>
    <col min="8714" max="8714" width="10.33203125" style="173" customWidth="1"/>
    <col min="8715" max="8715" width="13.88671875" style="173" customWidth="1"/>
    <col min="8716" max="8964" width="8.88671875" style="173"/>
    <col min="8965" max="8965" width="22.33203125" style="173" customWidth="1"/>
    <col min="8966" max="8966" width="23.88671875" style="173" customWidth="1"/>
    <col min="8967" max="8967" width="16.21875" style="173" customWidth="1"/>
    <col min="8968" max="8968" width="17" style="173" customWidth="1"/>
    <col min="8969" max="8969" width="31.5546875" style="173" customWidth="1"/>
    <col min="8970" max="8970" width="10.33203125" style="173" customWidth="1"/>
    <col min="8971" max="8971" width="13.88671875" style="173" customWidth="1"/>
    <col min="8972" max="9220" width="8.88671875" style="173"/>
    <col min="9221" max="9221" width="22.33203125" style="173" customWidth="1"/>
    <col min="9222" max="9222" width="23.88671875" style="173" customWidth="1"/>
    <col min="9223" max="9223" width="16.21875" style="173" customWidth="1"/>
    <col min="9224" max="9224" width="17" style="173" customWidth="1"/>
    <col min="9225" max="9225" width="31.5546875" style="173" customWidth="1"/>
    <col min="9226" max="9226" width="10.33203125" style="173" customWidth="1"/>
    <col min="9227" max="9227" width="13.88671875" style="173" customWidth="1"/>
    <col min="9228" max="9476" width="8.88671875" style="173"/>
    <col min="9477" max="9477" width="22.33203125" style="173" customWidth="1"/>
    <col min="9478" max="9478" width="23.88671875" style="173" customWidth="1"/>
    <col min="9479" max="9479" width="16.21875" style="173" customWidth="1"/>
    <col min="9480" max="9480" width="17" style="173" customWidth="1"/>
    <col min="9481" max="9481" width="31.5546875" style="173" customWidth="1"/>
    <col min="9482" max="9482" width="10.33203125" style="173" customWidth="1"/>
    <col min="9483" max="9483" width="13.88671875" style="173" customWidth="1"/>
    <col min="9484" max="9732" width="8.88671875" style="173"/>
    <col min="9733" max="9733" width="22.33203125" style="173" customWidth="1"/>
    <col min="9734" max="9734" width="23.88671875" style="173" customWidth="1"/>
    <col min="9735" max="9735" width="16.21875" style="173" customWidth="1"/>
    <col min="9736" max="9736" width="17" style="173" customWidth="1"/>
    <col min="9737" max="9737" width="31.5546875" style="173" customWidth="1"/>
    <col min="9738" max="9738" width="10.33203125" style="173" customWidth="1"/>
    <col min="9739" max="9739" width="13.88671875" style="173" customWidth="1"/>
    <col min="9740" max="9988" width="8.88671875" style="173"/>
    <col min="9989" max="9989" width="22.33203125" style="173" customWidth="1"/>
    <col min="9990" max="9990" width="23.88671875" style="173" customWidth="1"/>
    <col min="9991" max="9991" width="16.21875" style="173" customWidth="1"/>
    <col min="9992" max="9992" width="17" style="173" customWidth="1"/>
    <col min="9993" max="9993" width="31.5546875" style="173" customWidth="1"/>
    <col min="9994" max="9994" width="10.33203125" style="173" customWidth="1"/>
    <col min="9995" max="9995" width="13.88671875" style="173" customWidth="1"/>
    <col min="9996" max="10244" width="8.88671875" style="173"/>
    <col min="10245" max="10245" width="22.33203125" style="173" customWidth="1"/>
    <col min="10246" max="10246" width="23.88671875" style="173" customWidth="1"/>
    <col min="10247" max="10247" width="16.21875" style="173" customWidth="1"/>
    <col min="10248" max="10248" width="17" style="173" customWidth="1"/>
    <col min="10249" max="10249" width="31.5546875" style="173" customWidth="1"/>
    <col min="10250" max="10250" width="10.33203125" style="173" customWidth="1"/>
    <col min="10251" max="10251" width="13.88671875" style="173" customWidth="1"/>
    <col min="10252" max="10500" width="8.88671875" style="173"/>
    <col min="10501" max="10501" width="22.33203125" style="173" customWidth="1"/>
    <col min="10502" max="10502" width="23.88671875" style="173" customWidth="1"/>
    <col min="10503" max="10503" width="16.21875" style="173" customWidth="1"/>
    <col min="10504" max="10504" width="17" style="173" customWidth="1"/>
    <col min="10505" max="10505" width="31.5546875" style="173" customWidth="1"/>
    <col min="10506" max="10506" width="10.33203125" style="173" customWidth="1"/>
    <col min="10507" max="10507" width="13.88671875" style="173" customWidth="1"/>
    <col min="10508" max="10756" width="8.88671875" style="173"/>
    <col min="10757" max="10757" width="22.33203125" style="173" customWidth="1"/>
    <col min="10758" max="10758" width="23.88671875" style="173" customWidth="1"/>
    <col min="10759" max="10759" width="16.21875" style="173" customWidth="1"/>
    <col min="10760" max="10760" width="17" style="173" customWidth="1"/>
    <col min="10761" max="10761" width="31.5546875" style="173" customWidth="1"/>
    <col min="10762" max="10762" width="10.33203125" style="173" customWidth="1"/>
    <col min="10763" max="10763" width="13.88671875" style="173" customWidth="1"/>
    <col min="10764" max="11012" width="8.88671875" style="173"/>
    <col min="11013" max="11013" width="22.33203125" style="173" customWidth="1"/>
    <col min="11014" max="11014" width="23.88671875" style="173" customWidth="1"/>
    <col min="11015" max="11015" width="16.21875" style="173" customWidth="1"/>
    <col min="11016" max="11016" width="17" style="173" customWidth="1"/>
    <col min="11017" max="11017" width="31.5546875" style="173" customWidth="1"/>
    <col min="11018" max="11018" width="10.33203125" style="173" customWidth="1"/>
    <col min="11019" max="11019" width="13.88671875" style="173" customWidth="1"/>
    <col min="11020" max="11268" width="8.88671875" style="173"/>
    <col min="11269" max="11269" width="22.33203125" style="173" customWidth="1"/>
    <col min="11270" max="11270" width="23.88671875" style="173" customWidth="1"/>
    <col min="11271" max="11271" width="16.21875" style="173" customWidth="1"/>
    <col min="11272" max="11272" width="17" style="173" customWidth="1"/>
    <col min="11273" max="11273" width="31.5546875" style="173" customWidth="1"/>
    <col min="11274" max="11274" width="10.33203125" style="173" customWidth="1"/>
    <col min="11275" max="11275" width="13.88671875" style="173" customWidth="1"/>
    <col min="11276" max="11524" width="8.88671875" style="173"/>
    <col min="11525" max="11525" width="22.33203125" style="173" customWidth="1"/>
    <col min="11526" max="11526" width="23.88671875" style="173" customWidth="1"/>
    <col min="11527" max="11527" width="16.21875" style="173" customWidth="1"/>
    <col min="11528" max="11528" width="17" style="173" customWidth="1"/>
    <col min="11529" max="11529" width="31.5546875" style="173" customWidth="1"/>
    <col min="11530" max="11530" width="10.33203125" style="173" customWidth="1"/>
    <col min="11531" max="11531" width="13.88671875" style="173" customWidth="1"/>
    <col min="11532" max="11780" width="8.88671875" style="173"/>
    <col min="11781" max="11781" width="22.33203125" style="173" customWidth="1"/>
    <col min="11782" max="11782" width="23.88671875" style="173" customWidth="1"/>
    <col min="11783" max="11783" width="16.21875" style="173" customWidth="1"/>
    <col min="11784" max="11784" width="17" style="173" customWidth="1"/>
    <col min="11785" max="11785" width="31.5546875" style="173" customWidth="1"/>
    <col min="11786" max="11786" width="10.33203125" style="173" customWidth="1"/>
    <col min="11787" max="11787" width="13.88671875" style="173" customWidth="1"/>
    <col min="11788" max="12036" width="8.88671875" style="173"/>
    <col min="12037" max="12037" width="22.33203125" style="173" customWidth="1"/>
    <col min="12038" max="12038" width="23.88671875" style="173" customWidth="1"/>
    <col min="12039" max="12039" width="16.21875" style="173" customWidth="1"/>
    <col min="12040" max="12040" width="17" style="173" customWidth="1"/>
    <col min="12041" max="12041" width="31.5546875" style="173" customWidth="1"/>
    <col min="12042" max="12042" width="10.33203125" style="173" customWidth="1"/>
    <col min="12043" max="12043" width="13.88671875" style="173" customWidth="1"/>
    <col min="12044" max="12292" width="8.88671875" style="173"/>
    <col min="12293" max="12293" width="22.33203125" style="173" customWidth="1"/>
    <col min="12294" max="12294" width="23.88671875" style="173" customWidth="1"/>
    <col min="12295" max="12295" width="16.21875" style="173" customWidth="1"/>
    <col min="12296" max="12296" width="17" style="173" customWidth="1"/>
    <col min="12297" max="12297" width="31.5546875" style="173" customWidth="1"/>
    <col min="12298" max="12298" width="10.33203125" style="173" customWidth="1"/>
    <col min="12299" max="12299" width="13.88671875" style="173" customWidth="1"/>
    <col min="12300" max="12548" width="8.88671875" style="173"/>
    <col min="12549" max="12549" width="22.33203125" style="173" customWidth="1"/>
    <col min="12550" max="12550" width="23.88671875" style="173" customWidth="1"/>
    <col min="12551" max="12551" width="16.21875" style="173" customWidth="1"/>
    <col min="12552" max="12552" width="17" style="173" customWidth="1"/>
    <col min="12553" max="12553" width="31.5546875" style="173" customWidth="1"/>
    <col min="12554" max="12554" width="10.33203125" style="173" customWidth="1"/>
    <col min="12555" max="12555" width="13.88671875" style="173" customWidth="1"/>
    <col min="12556" max="12804" width="8.88671875" style="173"/>
    <col min="12805" max="12805" width="22.33203125" style="173" customWidth="1"/>
    <col min="12806" max="12806" width="23.88671875" style="173" customWidth="1"/>
    <col min="12807" max="12807" width="16.21875" style="173" customWidth="1"/>
    <col min="12808" max="12808" width="17" style="173" customWidth="1"/>
    <col min="12809" max="12809" width="31.5546875" style="173" customWidth="1"/>
    <col min="12810" max="12810" width="10.33203125" style="173" customWidth="1"/>
    <col min="12811" max="12811" width="13.88671875" style="173" customWidth="1"/>
    <col min="12812" max="13060" width="8.88671875" style="173"/>
    <col min="13061" max="13061" width="22.33203125" style="173" customWidth="1"/>
    <col min="13062" max="13062" width="23.88671875" style="173" customWidth="1"/>
    <col min="13063" max="13063" width="16.21875" style="173" customWidth="1"/>
    <col min="13064" max="13064" width="17" style="173" customWidth="1"/>
    <col min="13065" max="13065" width="31.5546875" style="173" customWidth="1"/>
    <col min="13066" max="13066" width="10.33203125" style="173" customWidth="1"/>
    <col min="13067" max="13067" width="13.88671875" style="173" customWidth="1"/>
    <col min="13068" max="13316" width="8.88671875" style="173"/>
    <col min="13317" max="13317" width="22.33203125" style="173" customWidth="1"/>
    <col min="13318" max="13318" width="23.88671875" style="173" customWidth="1"/>
    <col min="13319" max="13319" width="16.21875" style="173" customWidth="1"/>
    <col min="13320" max="13320" width="17" style="173" customWidth="1"/>
    <col min="13321" max="13321" width="31.5546875" style="173" customWidth="1"/>
    <col min="13322" max="13322" width="10.33203125" style="173" customWidth="1"/>
    <col min="13323" max="13323" width="13.88671875" style="173" customWidth="1"/>
    <col min="13324" max="13572" width="8.88671875" style="173"/>
    <col min="13573" max="13573" width="22.33203125" style="173" customWidth="1"/>
    <col min="13574" max="13574" width="23.88671875" style="173" customWidth="1"/>
    <col min="13575" max="13575" width="16.21875" style="173" customWidth="1"/>
    <col min="13576" max="13576" width="17" style="173" customWidth="1"/>
    <col min="13577" max="13577" width="31.5546875" style="173" customWidth="1"/>
    <col min="13578" max="13578" width="10.33203125" style="173" customWidth="1"/>
    <col min="13579" max="13579" width="13.88671875" style="173" customWidth="1"/>
    <col min="13580" max="13828" width="8.88671875" style="173"/>
    <col min="13829" max="13829" width="22.33203125" style="173" customWidth="1"/>
    <col min="13830" max="13830" width="23.88671875" style="173" customWidth="1"/>
    <col min="13831" max="13831" width="16.21875" style="173" customWidth="1"/>
    <col min="13832" max="13832" width="17" style="173" customWidth="1"/>
    <col min="13833" max="13833" width="31.5546875" style="173" customWidth="1"/>
    <col min="13834" max="13834" width="10.33203125" style="173" customWidth="1"/>
    <col min="13835" max="13835" width="13.88671875" style="173" customWidth="1"/>
    <col min="13836" max="14084" width="8.88671875" style="173"/>
    <col min="14085" max="14085" width="22.33203125" style="173" customWidth="1"/>
    <col min="14086" max="14086" width="23.88671875" style="173" customWidth="1"/>
    <col min="14087" max="14087" width="16.21875" style="173" customWidth="1"/>
    <col min="14088" max="14088" width="17" style="173" customWidth="1"/>
    <col min="14089" max="14089" width="31.5546875" style="173" customWidth="1"/>
    <col min="14090" max="14090" width="10.33203125" style="173" customWidth="1"/>
    <col min="14091" max="14091" width="13.88671875" style="173" customWidth="1"/>
    <col min="14092" max="14340" width="8.88671875" style="173"/>
    <col min="14341" max="14341" width="22.33203125" style="173" customWidth="1"/>
    <col min="14342" max="14342" width="23.88671875" style="173" customWidth="1"/>
    <col min="14343" max="14343" width="16.21875" style="173" customWidth="1"/>
    <col min="14344" max="14344" width="17" style="173" customWidth="1"/>
    <col min="14345" max="14345" width="31.5546875" style="173" customWidth="1"/>
    <col min="14346" max="14346" width="10.33203125" style="173" customWidth="1"/>
    <col min="14347" max="14347" width="13.88671875" style="173" customWidth="1"/>
    <col min="14348" max="14596" width="8.88671875" style="173"/>
    <col min="14597" max="14597" width="22.33203125" style="173" customWidth="1"/>
    <col min="14598" max="14598" width="23.88671875" style="173" customWidth="1"/>
    <col min="14599" max="14599" width="16.21875" style="173" customWidth="1"/>
    <col min="14600" max="14600" width="17" style="173" customWidth="1"/>
    <col min="14601" max="14601" width="31.5546875" style="173" customWidth="1"/>
    <col min="14602" max="14602" width="10.33203125" style="173" customWidth="1"/>
    <col min="14603" max="14603" width="13.88671875" style="173" customWidth="1"/>
    <col min="14604" max="14852" width="8.88671875" style="173"/>
    <col min="14853" max="14853" width="22.33203125" style="173" customWidth="1"/>
    <col min="14854" max="14854" width="23.88671875" style="173" customWidth="1"/>
    <col min="14855" max="14855" width="16.21875" style="173" customWidth="1"/>
    <col min="14856" max="14856" width="17" style="173" customWidth="1"/>
    <col min="14857" max="14857" width="31.5546875" style="173" customWidth="1"/>
    <col min="14858" max="14858" width="10.33203125" style="173" customWidth="1"/>
    <col min="14859" max="14859" width="13.88671875" style="173" customWidth="1"/>
    <col min="14860" max="15108" width="8.88671875" style="173"/>
    <col min="15109" max="15109" width="22.33203125" style="173" customWidth="1"/>
    <col min="15110" max="15110" width="23.88671875" style="173" customWidth="1"/>
    <col min="15111" max="15111" width="16.21875" style="173" customWidth="1"/>
    <col min="15112" max="15112" width="17" style="173" customWidth="1"/>
    <col min="15113" max="15113" width="31.5546875" style="173" customWidth="1"/>
    <col min="15114" max="15114" width="10.33203125" style="173" customWidth="1"/>
    <col min="15115" max="15115" width="13.88671875" style="173" customWidth="1"/>
    <col min="15116" max="15364" width="8.88671875" style="173"/>
    <col min="15365" max="15365" width="22.33203125" style="173" customWidth="1"/>
    <col min="15366" max="15366" width="23.88671875" style="173" customWidth="1"/>
    <col min="15367" max="15367" width="16.21875" style="173" customWidth="1"/>
    <col min="15368" max="15368" width="17" style="173" customWidth="1"/>
    <col min="15369" max="15369" width="31.5546875" style="173" customWidth="1"/>
    <col min="15370" max="15370" width="10.33203125" style="173" customWidth="1"/>
    <col min="15371" max="15371" width="13.88671875" style="173" customWidth="1"/>
    <col min="15372" max="15620" width="8.88671875" style="173"/>
    <col min="15621" max="15621" width="22.33203125" style="173" customWidth="1"/>
    <col min="15622" max="15622" width="23.88671875" style="173" customWidth="1"/>
    <col min="15623" max="15623" width="16.21875" style="173" customWidth="1"/>
    <col min="15624" max="15624" width="17" style="173" customWidth="1"/>
    <col min="15625" max="15625" width="31.5546875" style="173" customWidth="1"/>
    <col min="15626" max="15626" width="10.33203125" style="173" customWidth="1"/>
    <col min="15627" max="15627" width="13.88671875" style="173" customWidth="1"/>
    <col min="15628" max="15876" width="8.88671875" style="173"/>
    <col min="15877" max="15877" width="22.33203125" style="173" customWidth="1"/>
    <col min="15878" max="15878" width="23.88671875" style="173" customWidth="1"/>
    <col min="15879" max="15879" width="16.21875" style="173" customWidth="1"/>
    <col min="15880" max="15880" width="17" style="173" customWidth="1"/>
    <col min="15881" max="15881" width="31.5546875" style="173" customWidth="1"/>
    <col min="15882" max="15882" width="10.33203125" style="173" customWidth="1"/>
    <col min="15883" max="15883" width="13.88671875" style="173" customWidth="1"/>
    <col min="15884" max="16132" width="8.88671875" style="173"/>
    <col min="16133" max="16133" width="22.33203125" style="173" customWidth="1"/>
    <col min="16134" max="16134" width="23.88671875" style="173" customWidth="1"/>
    <col min="16135" max="16135" width="16.21875" style="173" customWidth="1"/>
    <col min="16136" max="16136" width="17" style="173" customWidth="1"/>
    <col min="16137" max="16137" width="31.5546875" style="173" customWidth="1"/>
    <col min="16138" max="16138" width="10.33203125" style="173" customWidth="1"/>
    <col min="16139" max="16139" width="13.88671875" style="173" customWidth="1"/>
    <col min="16140" max="16384" width="8.88671875" style="173"/>
  </cols>
  <sheetData>
    <row r="1" spans="1:11" ht="33" customHeight="1" x14ac:dyDescent="0.3">
      <c r="B1" s="172" t="s">
        <v>286</v>
      </c>
      <c r="C1" s="172"/>
      <c r="D1" s="172"/>
      <c r="E1" s="172"/>
      <c r="F1" s="172"/>
    </row>
    <row r="2" spans="1:11" s="174" customFormat="1" ht="13.8" x14ac:dyDescent="0.25">
      <c r="D2" s="175"/>
      <c r="E2" s="175"/>
      <c r="F2" s="175"/>
      <c r="G2" s="175"/>
    </row>
    <row r="3" spans="1:11" s="174" customFormat="1" ht="13.8" x14ac:dyDescent="0.25">
      <c r="D3" s="175"/>
      <c r="E3" s="175"/>
      <c r="F3" s="175"/>
      <c r="G3" s="175"/>
    </row>
    <row r="4" spans="1:11" ht="13.8" x14ac:dyDescent="0.3">
      <c r="A4" s="176" t="s">
        <v>311</v>
      </c>
      <c r="B4" s="176" t="s">
        <v>27</v>
      </c>
      <c r="C4" s="176" t="s">
        <v>287</v>
      </c>
      <c r="D4" s="176" t="s">
        <v>289</v>
      </c>
      <c r="E4" s="176" t="s">
        <v>313</v>
      </c>
      <c r="F4" s="176" t="s">
        <v>290</v>
      </c>
      <c r="G4" s="176" t="s">
        <v>292</v>
      </c>
      <c r="H4" s="176"/>
      <c r="I4" s="176"/>
      <c r="J4" s="176" t="s">
        <v>317</v>
      </c>
      <c r="K4" s="176" t="s">
        <v>10</v>
      </c>
    </row>
    <row r="5" spans="1:11" ht="13.8" x14ac:dyDescent="0.3">
      <c r="A5" s="176" t="s">
        <v>312</v>
      </c>
      <c r="B5" s="176"/>
      <c r="C5" s="176"/>
      <c r="D5" s="176" t="s">
        <v>288</v>
      </c>
      <c r="E5" s="176" t="s">
        <v>314</v>
      </c>
      <c r="F5" s="176" t="s">
        <v>291</v>
      </c>
      <c r="G5" s="176" t="s">
        <v>293</v>
      </c>
      <c r="H5" s="176" t="s">
        <v>294</v>
      </c>
      <c r="I5" s="176" t="s">
        <v>295</v>
      </c>
      <c r="J5" s="176" t="s">
        <v>318</v>
      </c>
      <c r="K5" s="176"/>
    </row>
    <row r="6" spans="1:11" ht="52.8" x14ac:dyDescent="0.25">
      <c r="A6" s="188"/>
      <c r="B6" s="177" t="s">
        <v>296</v>
      </c>
      <c r="C6" s="177" t="s">
        <v>131</v>
      </c>
      <c r="D6" s="178">
        <v>48</v>
      </c>
      <c r="E6" s="178" t="s">
        <v>315</v>
      </c>
      <c r="F6" s="178">
        <v>24</v>
      </c>
      <c r="G6" s="177" t="s">
        <v>298</v>
      </c>
      <c r="H6" s="177" t="s">
        <v>299</v>
      </c>
      <c r="I6" s="179" t="s">
        <v>284</v>
      </c>
      <c r="J6" s="179" t="s">
        <v>319</v>
      </c>
      <c r="K6" s="179"/>
    </row>
    <row r="7" spans="1:11" ht="52.8" x14ac:dyDescent="0.25">
      <c r="A7" s="188"/>
      <c r="B7" s="177" t="s">
        <v>297</v>
      </c>
      <c r="C7" s="177" t="s">
        <v>140</v>
      </c>
      <c r="D7" s="178">
        <v>32</v>
      </c>
      <c r="E7" s="178" t="s">
        <v>316</v>
      </c>
      <c r="F7" s="178">
        <v>32</v>
      </c>
      <c r="G7" s="179" t="s">
        <v>300</v>
      </c>
      <c r="H7" s="179" t="s">
        <v>285</v>
      </c>
      <c r="I7" s="179" t="s">
        <v>285</v>
      </c>
      <c r="J7" s="179" t="s">
        <v>320</v>
      </c>
      <c r="K7" s="179"/>
    </row>
    <row r="8" spans="1:11" x14ac:dyDescent="0.25">
      <c r="A8" s="188"/>
      <c r="B8" s="179"/>
      <c r="C8" s="179"/>
      <c r="D8" s="178"/>
      <c r="E8" s="178"/>
      <c r="F8" s="178"/>
      <c r="G8" s="179"/>
      <c r="H8" s="179"/>
      <c r="I8" s="179"/>
      <c r="J8" s="179"/>
      <c r="K8" s="179"/>
    </row>
    <row r="9" spans="1:11" x14ac:dyDescent="0.25">
      <c r="A9" s="188"/>
      <c r="B9" s="179"/>
      <c r="C9" s="179"/>
      <c r="D9" s="178"/>
      <c r="E9" s="178"/>
      <c r="F9" s="178"/>
      <c r="G9" s="179"/>
      <c r="H9" s="179"/>
      <c r="I9" s="179"/>
      <c r="J9" s="179"/>
      <c r="K9" s="179"/>
    </row>
    <row r="10" spans="1:11" x14ac:dyDescent="0.25">
      <c r="A10" s="188"/>
      <c r="B10" s="179"/>
      <c r="C10" s="179"/>
      <c r="D10" s="178"/>
      <c r="E10" s="178"/>
      <c r="F10" s="178"/>
      <c r="G10" s="179"/>
      <c r="H10" s="179"/>
      <c r="I10" s="179"/>
      <c r="J10" s="179"/>
      <c r="K10" s="179"/>
    </row>
    <row r="11" spans="1:11" x14ac:dyDescent="0.25">
      <c r="A11" s="188"/>
      <c r="B11" s="179"/>
      <c r="C11" s="179"/>
      <c r="D11" s="178"/>
      <c r="E11" s="178"/>
      <c r="F11" s="178"/>
      <c r="G11" s="179"/>
      <c r="H11" s="179"/>
      <c r="I11" s="179"/>
      <c r="J11" s="179"/>
      <c r="K11" s="179"/>
    </row>
    <row r="12" spans="1:11" x14ac:dyDescent="0.25">
      <c r="A12" s="188"/>
      <c r="B12" s="179"/>
      <c r="C12" s="179"/>
      <c r="D12" s="178"/>
      <c r="E12" s="178"/>
      <c r="F12" s="178"/>
      <c r="G12" s="179"/>
      <c r="H12" s="179"/>
      <c r="I12" s="179"/>
      <c r="J12" s="179"/>
      <c r="K12" s="179"/>
    </row>
    <row r="13" spans="1:11" x14ac:dyDescent="0.25">
      <c r="A13" s="188"/>
      <c r="B13" s="179"/>
      <c r="C13" s="179"/>
      <c r="D13" s="178"/>
      <c r="E13" s="178"/>
      <c r="F13" s="178"/>
      <c r="G13" s="179"/>
      <c r="H13" s="179"/>
      <c r="I13" s="179"/>
      <c r="J13" s="179"/>
      <c r="K13" s="179"/>
    </row>
    <row r="14" spans="1:11" x14ac:dyDescent="0.25">
      <c r="A14" s="188"/>
      <c r="B14" s="179"/>
      <c r="C14" s="179"/>
      <c r="D14" s="178"/>
      <c r="E14" s="178"/>
      <c r="F14" s="178"/>
      <c r="G14" s="179"/>
      <c r="H14" s="179"/>
      <c r="I14" s="179"/>
      <c r="J14" s="179"/>
      <c r="K14" s="179"/>
    </row>
    <row r="15" spans="1:11" x14ac:dyDescent="0.25">
      <c r="A15" s="188"/>
      <c r="B15" s="179"/>
      <c r="C15" s="179"/>
      <c r="D15" s="178"/>
      <c r="E15" s="178"/>
      <c r="F15" s="178"/>
      <c r="G15" s="179"/>
      <c r="H15" s="179"/>
      <c r="I15" s="179"/>
      <c r="J15" s="179"/>
      <c r="K15" s="179"/>
    </row>
    <row r="16" spans="1:11" x14ac:dyDescent="0.25">
      <c r="A16" s="188"/>
      <c r="B16" s="179"/>
      <c r="C16" s="179"/>
      <c r="D16" s="178"/>
      <c r="E16" s="178"/>
      <c r="F16" s="178"/>
      <c r="G16" s="179"/>
      <c r="H16" s="179"/>
      <c r="I16" s="179"/>
      <c r="J16" s="179"/>
      <c r="K16" s="179"/>
    </row>
    <row r="17" spans="1:11" x14ac:dyDescent="0.25">
      <c r="A17" s="188"/>
      <c r="B17" s="179"/>
      <c r="C17" s="179"/>
      <c r="D17" s="178"/>
      <c r="E17" s="178"/>
      <c r="F17" s="178"/>
      <c r="G17" s="179"/>
      <c r="H17" s="179"/>
      <c r="I17" s="179"/>
      <c r="J17" s="179"/>
      <c r="K17" s="179"/>
    </row>
    <row r="18" spans="1:11" x14ac:dyDescent="0.25">
      <c r="A18" s="188"/>
      <c r="B18" s="179"/>
      <c r="C18" s="179"/>
      <c r="D18" s="178"/>
      <c r="E18" s="178"/>
      <c r="F18" s="178"/>
      <c r="G18" s="179"/>
      <c r="H18" s="179"/>
      <c r="I18" s="179"/>
      <c r="J18" s="179"/>
      <c r="K18" s="179"/>
    </row>
    <row r="19" spans="1:11" x14ac:dyDescent="0.25">
      <c r="A19" s="188"/>
      <c r="B19" s="179"/>
      <c r="C19" s="179"/>
      <c r="D19" s="178"/>
      <c r="E19" s="178"/>
      <c r="F19" s="178"/>
      <c r="G19" s="179"/>
      <c r="H19" s="179"/>
      <c r="I19" s="179"/>
      <c r="J19" s="179"/>
      <c r="K19" s="179"/>
    </row>
    <row r="20" spans="1:11" x14ac:dyDescent="0.25">
      <c r="A20" s="188"/>
      <c r="B20" s="179"/>
      <c r="C20" s="179"/>
      <c r="D20" s="178"/>
      <c r="E20" s="178"/>
      <c r="F20" s="178"/>
      <c r="G20" s="179"/>
      <c r="H20" s="179"/>
      <c r="I20" s="179"/>
      <c r="J20" s="179"/>
      <c r="K20" s="179"/>
    </row>
    <row r="21" spans="1:11" x14ac:dyDescent="0.25">
      <c r="A21" s="188"/>
      <c r="B21" s="179"/>
      <c r="C21" s="179"/>
      <c r="D21" s="178"/>
      <c r="E21" s="178"/>
      <c r="F21" s="178"/>
      <c r="G21" s="179"/>
      <c r="H21" s="179"/>
      <c r="I21" s="179"/>
      <c r="J21" s="179"/>
      <c r="K21" s="179"/>
    </row>
    <row r="22" spans="1:11" x14ac:dyDescent="0.25">
      <c r="A22" s="188"/>
      <c r="B22" s="179"/>
      <c r="C22" s="179"/>
      <c r="D22" s="178"/>
      <c r="E22" s="178"/>
      <c r="F22" s="178"/>
      <c r="G22" s="179"/>
      <c r="H22" s="179"/>
      <c r="I22" s="179"/>
      <c r="J22" s="179"/>
      <c r="K22" s="179"/>
    </row>
    <row r="23" spans="1:11" x14ac:dyDescent="0.25">
      <c r="A23" s="188"/>
      <c r="B23" s="179"/>
      <c r="C23" s="179"/>
      <c r="D23" s="178"/>
      <c r="E23" s="178"/>
      <c r="F23" s="178"/>
      <c r="G23" s="179"/>
      <c r="H23" s="179"/>
      <c r="I23" s="179"/>
      <c r="J23" s="179"/>
      <c r="K23" s="179"/>
    </row>
    <row r="24" spans="1:11" x14ac:dyDescent="0.25">
      <c r="A24" s="188"/>
      <c r="B24" s="179"/>
      <c r="C24" s="179"/>
      <c r="D24" s="178"/>
      <c r="E24" s="178"/>
      <c r="F24" s="178"/>
      <c r="G24" s="179"/>
      <c r="H24" s="179"/>
      <c r="I24" s="179"/>
      <c r="J24" s="179"/>
      <c r="K24" s="179"/>
    </row>
  </sheetData>
  <conditionalFormatting sqref="J6:J24">
    <cfRule type="cellIs" dxfId="9" priority="1" operator="equal">
      <formula>"Chiusa"</formula>
    </cfRule>
    <cfRule type="cellIs" dxfId="8" priority="3" operator="equal">
      <formula>"Aperta"</formula>
    </cfRule>
  </conditionalFormatting>
  <conditionalFormatting sqref="J8">
    <cfRule type="cellIs" dxfId="7" priority="2" operator="equal">
      <formula>"Chiusa"</formula>
    </cfRule>
  </conditionalFormatting>
  <dataValidations count="1">
    <dataValidation type="list" allowBlank="1" showInputMessage="1" showErrorMessage="1" sqref="J6:J24">
      <formula1>"Aperta, Chiusa"</formula1>
    </dataValidation>
  </dataValidations>
  <pageMargins left="0.75" right="0.75" top="1" bottom="1" header="0.5" footer="0.5"/>
  <pageSetup orientation="landscape" r:id="rId1"/>
  <headerFooter alignWithMargins="0">
    <oddHeader>&amp;L&amp;F&amp;C&amp;A</oddHeader>
    <oddFooter>&amp;RPagina &amp;P di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4"/>
  <sheetViews>
    <sheetView topLeftCell="A88" workbookViewId="0">
      <selection activeCell="D90" sqref="D90"/>
    </sheetView>
  </sheetViews>
  <sheetFormatPr defaultColWidth="9.109375" defaultRowHeight="13.8" x14ac:dyDescent="0.3"/>
  <cols>
    <col min="1" max="1" width="3.33203125" style="97" customWidth="1"/>
    <col min="2" max="2" width="22.6640625" style="1" customWidth="1"/>
    <col min="3" max="5" width="8.33203125" style="1" customWidth="1"/>
    <col min="6" max="6" width="14" style="1" customWidth="1"/>
    <col min="7" max="44" width="12.44140625" style="1" customWidth="1"/>
    <col min="45" max="45" width="9.109375" style="1"/>
    <col min="46" max="46" width="6.6640625" style="1" customWidth="1"/>
    <col min="47" max="16384" width="9.109375" style="1"/>
  </cols>
  <sheetData>
    <row r="1" spans="1:47" s="25" customFormat="1" x14ac:dyDescent="0.25">
      <c r="C1" s="17"/>
      <c r="D1" s="17"/>
      <c r="E1" s="17"/>
      <c r="F1" s="17"/>
    </row>
    <row r="2" spans="1:47" s="25" customFormat="1" ht="23.4" x14ac:dyDescent="0.25">
      <c r="B2" s="109" t="s">
        <v>3</v>
      </c>
      <c r="C2" s="17"/>
      <c r="D2" s="17"/>
      <c r="E2" s="17"/>
      <c r="F2" s="17"/>
    </row>
    <row r="3" spans="1:47" s="25" customFormat="1" x14ac:dyDescent="0.25">
      <c r="B3" s="25" t="s">
        <v>310</v>
      </c>
      <c r="C3" s="17"/>
      <c r="D3" s="17"/>
      <c r="E3" s="17"/>
      <c r="F3" s="17"/>
    </row>
    <row r="4" spans="1:47" ht="14.4" thickBot="1" x14ac:dyDescent="0.35"/>
    <row r="5" spans="1:47" ht="14.4" thickBot="1" x14ac:dyDescent="0.35">
      <c r="B5" s="54"/>
      <c r="C5" s="55"/>
      <c r="D5" s="55"/>
      <c r="E5" s="55"/>
      <c r="F5" s="185" t="s">
        <v>214</v>
      </c>
      <c r="G5" s="186"/>
      <c r="H5" s="187"/>
    </row>
    <row r="6" spans="1:47" ht="14.4" thickBot="1" x14ac:dyDescent="0.35">
      <c r="B6" s="54" t="s">
        <v>6</v>
      </c>
      <c r="C6" s="55"/>
      <c r="D6" s="55"/>
      <c r="E6" s="55"/>
      <c r="F6" s="56" t="s">
        <v>211</v>
      </c>
      <c r="G6" s="56" t="s">
        <v>212</v>
      </c>
      <c r="H6" s="57" t="s">
        <v>213</v>
      </c>
    </row>
    <row r="7" spans="1:47" ht="14.4" thickBot="1" x14ac:dyDescent="0.35">
      <c r="B7" s="58" t="s">
        <v>246</v>
      </c>
      <c r="C7" s="128"/>
      <c r="D7" s="128"/>
      <c r="E7" s="59"/>
      <c r="F7" s="59">
        <f>'Informazioni e valutazione'!$D24</f>
        <v>0</v>
      </c>
      <c r="G7" s="59">
        <f>'Informazioni e valutazione'!$E24</f>
        <v>0</v>
      </c>
      <c r="H7" s="60">
        <f>'Informazioni e valutazione'!$F24</f>
        <v>0</v>
      </c>
    </row>
    <row r="8" spans="1:47" ht="14.4" thickBot="1" x14ac:dyDescent="0.35"/>
    <row r="9" spans="1:47" s="31" customFormat="1" ht="14.4" customHeight="1" thickBot="1" x14ac:dyDescent="0.35">
      <c r="A9" s="97"/>
      <c r="F9" s="62"/>
      <c r="G9" s="180" t="s">
        <v>191</v>
      </c>
      <c r="H9" s="181"/>
      <c r="I9" s="181"/>
      <c r="J9" s="181"/>
      <c r="K9" s="181"/>
      <c r="L9" s="183" t="s">
        <v>219</v>
      </c>
      <c r="M9" s="181"/>
      <c r="N9" s="181"/>
      <c r="O9" s="183" t="s">
        <v>220</v>
      </c>
      <c r="P9" s="181"/>
      <c r="Q9" s="181"/>
      <c r="R9" s="181"/>
      <c r="S9" s="181"/>
      <c r="T9" s="181"/>
      <c r="U9" s="181"/>
      <c r="V9" s="122" t="s">
        <v>221</v>
      </c>
      <c r="W9" s="183" t="s">
        <v>222</v>
      </c>
      <c r="X9" s="181"/>
      <c r="Y9" s="181"/>
      <c r="Z9" s="181"/>
      <c r="AA9" s="181"/>
      <c r="AB9" s="181"/>
      <c r="AC9" s="181"/>
      <c r="AD9" s="181"/>
      <c r="AE9" s="183" t="s">
        <v>223</v>
      </c>
      <c r="AF9" s="181"/>
      <c r="AG9" s="181"/>
      <c r="AH9" s="181"/>
      <c r="AI9" s="183" t="s">
        <v>224</v>
      </c>
      <c r="AJ9" s="181"/>
      <c r="AK9" s="181"/>
      <c r="AL9" s="181"/>
      <c r="AM9" s="181"/>
      <c r="AN9" s="181"/>
      <c r="AO9" s="183" t="s">
        <v>225</v>
      </c>
      <c r="AP9" s="181"/>
      <c r="AQ9" s="181"/>
      <c r="AR9" s="181"/>
      <c r="AS9" s="184"/>
    </row>
    <row r="10" spans="1:47" ht="39" customHeight="1" thickBot="1" x14ac:dyDescent="0.35">
      <c r="B10" s="2"/>
      <c r="C10" s="2"/>
      <c r="D10" s="2"/>
      <c r="E10" s="2"/>
      <c r="F10" s="61" t="s">
        <v>27</v>
      </c>
      <c r="G10" s="120" t="s">
        <v>34</v>
      </c>
      <c r="H10" s="121" t="s">
        <v>35</v>
      </c>
      <c r="I10" s="121" t="s">
        <v>36</v>
      </c>
      <c r="J10" s="121" t="s">
        <v>37</v>
      </c>
      <c r="K10" s="121" t="s">
        <v>38</v>
      </c>
      <c r="L10" s="121" t="s">
        <v>39</v>
      </c>
      <c r="M10" s="121" t="s">
        <v>40</v>
      </c>
      <c r="N10" s="121" t="s">
        <v>41</v>
      </c>
      <c r="O10" s="121" t="s">
        <v>42</v>
      </c>
      <c r="P10" s="121" t="s">
        <v>43</v>
      </c>
      <c r="Q10" s="121" t="s">
        <v>44</v>
      </c>
      <c r="R10" s="121" t="s">
        <v>45</v>
      </c>
      <c r="S10" s="121" t="s">
        <v>46</v>
      </c>
      <c r="T10" s="121" t="s">
        <v>47</v>
      </c>
      <c r="U10" s="121" t="s">
        <v>48</v>
      </c>
      <c r="V10" s="121" t="s">
        <v>49</v>
      </c>
      <c r="W10" s="121" t="s">
        <v>50</v>
      </c>
      <c r="X10" s="121" t="s">
        <v>51</v>
      </c>
      <c r="Y10" s="121" t="s">
        <v>52</v>
      </c>
      <c r="Z10" s="121" t="s">
        <v>53</v>
      </c>
      <c r="AA10" s="121" t="s">
        <v>54</v>
      </c>
      <c r="AB10" s="121" t="s">
        <v>55</v>
      </c>
      <c r="AC10" s="121" t="s">
        <v>56</v>
      </c>
      <c r="AD10" s="121" t="s">
        <v>57</v>
      </c>
      <c r="AE10" s="121" t="s">
        <v>58</v>
      </c>
      <c r="AF10" s="121" t="s">
        <v>59</v>
      </c>
      <c r="AG10" s="121" t="s">
        <v>60</v>
      </c>
      <c r="AH10" s="121" t="s">
        <v>61</v>
      </c>
      <c r="AI10" s="121" t="s">
        <v>62</v>
      </c>
      <c r="AJ10" s="121" t="s">
        <v>63</v>
      </c>
      <c r="AK10" s="121" t="s">
        <v>64</v>
      </c>
      <c r="AL10" s="121" t="s">
        <v>65</v>
      </c>
      <c r="AM10" s="121" t="s">
        <v>66</v>
      </c>
      <c r="AN10" s="121" t="s">
        <v>67</v>
      </c>
      <c r="AO10" s="121" t="s">
        <v>68</v>
      </c>
      <c r="AP10" s="121" t="s">
        <v>69</v>
      </c>
      <c r="AQ10" s="121" t="s">
        <v>70</v>
      </c>
      <c r="AR10" s="121" t="s">
        <v>71</v>
      </c>
      <c r="AS10" s="123" t="s">
        <v>72</v>
      </c>
      <c r="AU10" s="90" t="s">
        <v>226</v>
      </c>
    </row>
    <row r="11" spans="1:47" x14ac:dyDescent="0.3">
      <c r="B11" s="3"/>
      <c r="C11" s="3"/>
      <c r="D11" s="3"/>
      <c r="E11" s="3"/>
      <c r="F11" s="66" t="s">
        <v>28</v>
      </c>
      <c r="G11" s="65">
        <f>Minacce!$D$7</f>
        <v>0</v>
      </c>
      <c r="H11" s="20">
        <f>Minacce!$D$8</f>
        <v>0</v>
      </c>
      <c r="I11" s="20">
        <f>Minacce!$D$9</f>
        <v>0</v>
      </c>
      <c r="J11" s="20">
        <f>Minacce!$D$10</f>
        <v>0</v>
      </c>
      <c r="K11" s="20">
        <f>Minacce!$D$11</f>
        <v>0</v>
      </c>
      <c r="L11" s="20">
        <f>Minacce!$D$12</f>
        <v>0</v>
      </c>
      <c r="M11" s="20">
        <f>Minacce!$D$13</f>
        <v>0</v>
      </c>
      <c r="N11" s="20">
        <f>Minacce!$D$14</f>
        <v>0</v>
      </c>
      <c r="O11" s="20">
        <f>Minacce!$D$15</f>
        <v>0</v>
      </c>
      <c r="P11" s="20">
        <f>Minacce!$D$16</f>
        <v>0</v>
      </c>
      <c r="Q11" s="20">
        <f>Minacce!$D$17</f>
        <v>0</v>
      </c>
      <c r="R11" s="20">
        <f>Minacce!$D$18</f>
        <v>0</v>
      </c>
      <c r="S11" s="20">
        <f>Minacce!$D$19</f>
        <v>0</v>
      </c>
      <c r="T11" s="20">
        <f>Minacce!$D$20</f>
        <v>0</v>
      </c>
      <c r="U11" s="20">
        <f>Minacce!$D$21</f>
        <v>0</v>
      </c>
      <c r="V11" s="20">
        <f>Minacce!$D$22</f>
        <v>0</v>
      </c>
      <c r="W11" s="20">
        <f>Minacce!$D$23</f>
        <v>0</v>
      </c>
      <c r="X11" s="20">
        <f>Minacce!$D$24</f>
        <v>0</v>
      </c>
      <c r="Y11" s="20">
        <f>Minacce!$D$25</f>
        <v>0</v>
      </c>
      <c r="Z11" s="20">
        <f>Minacce!$D$26</f>
        <v>0</v>
      </c>
      <c r="AA11" s="20">
        <f>Minacce!$D$27</f>
        <v>0</v>
      </c>
      <c r="AB11" s="20">
        <f>Minacce!$D$28</f>
        <v>0</v>
      </c>
      <c r="AC11" s="20">
        <f>Minacce!$D$29</f>
        <v>0</v>
      </c>
      <c r="AD11" s="20">
        <f>Minacce!$D$30</f>
        <v>0</v>
      </c>
      <c r="AE11" s="20">
        <f>Minacce!$D$31</f>
        <v>0</v>
      </c>
      <c r="AF11" s="20">
        <f>Minacce!$D$32</f>
        <v>0</v>
      </c>
      <c r="AG11" s="20">
        <f>Minacce!$D$35</f>
        <v>0</v>
      </c>
      <c r="AH11" s="20">
        <f>Minacce!$D$36</f>
        <v>0</v>
      </c>
      <c r="AI11" s="20">
        <f>Minacce!$D$37</f>
        <v>0</v>
      </c>
      <c r="AJ11" s="20">
        <f>Minacce!$D$38</f>
        <v>0</v>
      </c>
      <c r="AK11" s="20">
        <f>Minacce!$D$39</f>
        <v>0</v>
      </c>
      <c r="AL11" s="20">
        <f>Minacce!$D$40</f>
        <v>0</v>
      </c>
      <c r="AM11" s="20">
        <f>Minacce!$D$41</f>
        <v>0</v>
      </c>
      <c r="AN11" s="20">
        <f>Minacce!$D$42</f>
        <v>0</v>
      </c>
      <c r="AO11" s="20">
        <f>Minacce!$D$43</f>
        <v>0</v>
      </c>
      <c r="AP11" s="20">
        <f>Minacce!$D$44</f>
        <v>0</v>
      </c>
      <c r="AQ11" s="20">
        <f>Minacce!$D$45</f>
        <v>0</v>
      </c>
      <c r="AR11" s="20">
        <f>Minacce!$D$46</f>
        <v>0</v>
      </c>
      <c r="AS11" s="20">
        <f>Minacce!$D$47</f>
        <v>0</v>
      </c>
      <c r="AU11" s="9"/>
    </row>
    <row r="12" spans="1:47" ht="14.4" thickBot="1" x14ac:dyDescent="0.35">
      <c r="B12" s="3"/>
      <c r="C12" s="3"/>
      <c r="D12" s="3"/>
      <c r="E12" s="3"/>
      <c r="F12" s="67" t="s">
        <v>218</v>
      </c>
      <c r="G12" s="40" t="s">
        <v>205</v>
      </c>
      <c r="H12" s="18" t="s">
        <v>206</v>
      </c>
      <c r="I12" s="18" t="s">
        <v>206</v>
      </c>
      <c r="J12" s="40" t="s">
        <v>206</v>
      </c>
      <c r="K12" s="18" t="s">
        <v>206</v>
      </c>
      <c r="L12" s="18" t="s">
        <v>206</v>
      </c>
      <c r="M12" s="18" t="s">
        <v>206</v>
      </c>
      <c r="N12" s="40" t="s">
        <v>206</v>
      </c>
      <c r="O12" s="18" t="s">
        <v>206</v>
      </c>
      <c r="P12" s="40" t="s">
        <v>206</v>
      </c>
      <c r="Q12" s="18" t="s">
        <v>207</v>
      </c>
      <c r="R12" s="18" t="s">
        <v>205</v>
      </c>
      <c r="S12" s="18" t="s">
        <v>206</v>
      </c>
      <c r="T12" s="18" t="s">
        <v>206</v>
      </c>
      <c r="U12" s="18" t="s">
        <v>206</v>
      </c>
      <c r="V12" s="18" t="s">
        <v>205</v>
      </c>
      <c r="W12" s="18" t="s">
        <v>208</v>
      </c>
      <c r="X12" s="40" t="s">
        <v>208</v>
      </c>
      <c r="Y12" s="40" t="s">
        <v>209</v>
      </c>
      <c r="Z12" s="40" t="s">
        <v>206</v>
      </c>
      <c r="AA12" s="40" t="s">
        <v>208</v>
      </c>
      <c r="AB12" s="40" t="s">
        <v>0</v>
      </c>
      <c r="AC12" s="18" t="s">
        <v>207</v>
      </c>
      <c r="AD12" s="18" t="s">
        <v>0</v>
      </c>
      <c r="AE12" s="18" t="s">
        <v>205</v>
      </c>
      <c r="AF12" s="18" t="s">
        <v>205</v>
      </c>
      <c r="AG12" s="18" t="s">
        <v>207</v>
      </c>
      <c r="AH12" s="18" t="s">
        <v>205</v>
      </c>
      <c r="AI12" s="18" t="s">
        <v>207</v>
      </c>
      <c r="AJ12" s="18" t="s">
        <v>207</v>
      </c>
      <c r="AK12" s="18" t="s">
        <v>207</v>
      </c>
      <c r="AL12" s="18" t="s">
        <v>207</v>
      </c>
      <c r="AM12" s="18" t="s">
        <v>207</v>
      </c>
      <c r="AN12" s="18" t="s">
        <v>207</v>
      </c>
      <c r="AO12" s="18" t="s">
        <v>207</v>
      </c>
      <c r="AP12" s="18" t="s">
        <v>207</v>
      </c>
      <c r="AQ12" s="18" t="s">
        <v>205</v>
      </c>
      <c r="AR12" s="18" t="s">
        <v>207</v>
      </c>
      <c r="AS12" s="42" t="s">
        <v>207</v>
      </c>
      <c r="AU12" s="9"/>
    </row>
    <row r="13" spans="1:47" ht="25.2" thickBot="1" x14ac:dyDescent="0.35">
      <c r="B13" s="73" t="s">
        <v>197</v>
      </c>
      <c r="C13" s="74" t="s">
        <v>215</v>
      </c>
      <c r="D13" s="74" t="s">
        <v>227</v>
      </c>
      <c r="E13" s="75" t="s">
        <v>216</v>
      </c>
      <c r="F13" s="89" t="s">
        <v>217</v>
      </c>
      <c r="G13" s="4">
        <f>MAX($G7,$H7)*G11</f>
        <v>0</v>
      </c>
      <c r="H13" s="5">
        <f t="shared" ref="H13:P13" si="0">($H7*H11)</f>
        <v>0</v>
      </c>
      <c r="I13" s="5">
        <f>($H7*I11)</f>
        <v>0</v>
      </c>
      <c r="J13" s="5">
        <f t="shared" si="0"/>
        <v>0</v>
      </c>
      <c r="K13" s="5">
        <f t="shared" si="0"/>
        <v>0</v>
      </c>
      <c r="L13" s="5">
        <f t="shared" si="0"/>
        <v>0</v>
      </c>
      <c r="M13" s="5">
        <f t="shared" si="0"/>
        <v>0</v>
      </c>
      <c r="N13" s="5">
        <f t="shared" si="0"/>
        <v>0</v>
      </c>
      <c r="O13" s="5">
        <f t="shared" si="0"/>
        <v>0</v>
      </c>
      <c r="P13" s="5">
        <f t="shared" si="0"/>
        <v>0</v>
      </c>
      <c r="Q13" s="5">
        <f>MAX($F7,$G7,$H7)*Q11</f>
        <v>0</v>
      </c>
      <c r="R13" s="5">
        <f>MAX($G7,$H7)*R11</f>
        <v>0</v>
      </c>
      <c r="S13" s="5">
        <f>($H7*S11)</f>
        <v>0</v>
      </c>
      <c r="T13" s="5">
        <f>($H7*T11)</f>
        <v>0</v>
      </c>
      <c r="U13" s="5">
        <f>($H7*U11)</f>
        <v>0</v>
      </c>
      <c r="V13" s="5">
        <f>MAX($G7,$H7)*V11</f>
        <v>0</v>
      </c>
      <c r="W13" s="5">
        <f>($F7*W11)</f>
        <v>0</v>
      </c>
      <c r="X13" s="5">
        <f>($F7*X11)</f>
        <v>0</v>
      </c>
      <c r="Y13" s="5">
        <f>MAX($F7,$H7)*Y11</f>
        <v>0</v>
      </c>
      <c r="Z13" s="5">
        <f>($F7*Z11)</f>
        <v>0</v>
      </c>
      <c r="AA13" s="5">
        <f>($F7*AA11)</f>
        <v>0</v>
      </c>
      <c r="AB13" s="5">
        <f>($G7*AB11)</f>
        <v>0</v>
      </c>
      <c r="AC13" s="5">
        <f>MAX($F7,$G7,$H7)*AC11</f>
        <v>0</v>
      </c>
      <c r="AD13" s="5">
        <f>($G7*AD11)</f>
        <v>0</v>
      </c>
      <c r="AE13" s="5">
        <f>MAX($G7,$H7)*AE11</f>
        <v>0</v>
      </c>
      <c r="AF13" s="5">
        <f>MAX($G7,$H7)*AF11</f>
        <v>0</v>
      </c>
      <c r="AG13" s="5">
        <f>MAX($F7,$G7,$H7)*AG11</f>
        <v>0</v>
      </c>
      <c r="AH13" s="5">
        <f>MAX($G7,$H7)*AH11</f>
        <v>0</v>
      </c>
      <c r="AI13" s="5">
        <f t="shared" ref="AI13:AP13" si="1">MAX($F7,$G7,$H7)*AI11</f>
        <v>0</v>
      </c>
      <c r="AJ13" s="5">
        <f t="shared" si="1"/>
        <v>0</v>
      </c>
      <c r="AK13" s="5">
        <f t="shared" si="1"/>
        <v>0</v>
      </c>
      <c r="AL13" s="5">
        <f t="shared" si="1"/>
        <v>0</v>
      </c>
      <c r="AM13" s="5">
        <f t="shared" si="1"/>
        <v>0</v>
      </c>
      <c r="AN13" s="5">
        <f t="shared" si="1"/>
        <v>0</v>
      </c>
      <c r="AO13" s="5">
        <f t="shared" si="1"/>
        <v>0</v>
      </c>
      <c r="AP13" s="5">
        <f t="shared" si="1"/>
        <v>0</v>
      </c>
      <c r="AQ13" s="5">
        <f>MAX($G7,$H7)*AQ11</f>
        <v>0</v>
      </c>
      <c r="AR13" s="5">
        <f>MAX($F7,$G7,$H7)*AR11</f>
        <v>0</v>
      </c>
      <c r="AS13" s="6">
        <f>MAX($F7,$G7,$H7)*AS11</f>
        <v>0</v>
      </c>
      <c r="AU13" s="9"/>
    </row>
    <row r="14" spans="1:47" ht="24" x14ac:dyDescent="0.3">
      <c r="B14" s="63" t="s">
        <v>73</v>
      </c>
      <c r="C14" s="76">
        <f>'Controlli e SOA'!C7</f>
        <v>0</v>
      </c>
      <c r="D14" s="124">
        <f>C14</f>
        <v>0</v>
      </c>
      <c r="E14" s="77">
        <f>IF(D14=0,0,5-D14)</f>
        <v>0</v>
      </c>
      <c r="F14" s="71"/>
      <c r="G14" s="80">
        <f t="shared" ref="G14:V29" si="2">IF($E14&gt;0,G$13*($E14),0)</f>
        <v>0</v>
      </c>
      <c r="H14" s="81">
        <f t="shared" si="2"/>
        <v>0</v>
      </c>
      <c r="I14" s="81">
        <f t="shared" si="2"/>
        <v>0</v>
      </c>
      <c r="J14" s="81">
        <f t="shared" si="2"/>
        <v>0</v>
      </c>
      <c r="K14" s="81">
        <f t="shared" si="2"/>
        <v>0</v>
      </c>
      <c r="L14" s="81">
        <f t="shared" si="2"/>
        <v>0</v>
      </c>
      <c r="M14" s="81">
        <f t="shared" si="2"/>
        <v>0</v>
      </c>
      <c r="N14" s="81">
        <f t="shared" si="2"/>
        <v>0</v>
      </c>
      <c r="O14" s="81">
        <f t="shared" si="2"/>
        <v>0</v>
      </c>
      <c r="P14" s="81">
        <f t="shared" si="2"/>
        <v>0</v>
      </c>
      <c r="Q14" s="81">
        <f t="shared" si="2"/>
        <v>0</v>
      </c>
      <c r="R14" s="81">
        <f t="shared" si="2"/>
        <v>0</v>
      </c>
      <c r="S14" s="81">
        <f t="shared" si="2"/>
        <v>0</v>
      </c>
      <c r="T14" s="81">
        <f t="shared" si="2"/>
        <v>0</v>
      </c>
      <c r="U14" s="81">
        <f t="shared" si="2"/>
        <v>0</v>
      </c>
      <c r="V14" s="81">
        <f t="shared" si="2"/>
        <v>0</v>
      </c>
      <c r="W14" s="81">
        <f t="shared" ref="W14:AL16" si="3">IF($E14&gt;0,W$13*($E14),0)</f>
        <v>0</v>
      </c>
      <c r="X14" s="81">
        <f t="shared" si="3"/>
        <v>0</v>
      </c>
      <c r="Y14" s="81">
        <f t="shared" si="3"/>
        <v>0</v>
      </c>
      <c r="Z14" s="81">
        <f t="shared" si="3"/>
        <v>0</v>
      </c>
      <c r="AA14" s="81">
        <f t="shared" si="3"/>
        <v>0</v>
      </c>
      <c r="AB14" s="81">
        <f t="shared" si="3"/>
        <v>0</v>
      </c>
      <c r="AC14" s="81">
        <f t="shared" si="3"/>
        <v>0</v>
      </c>
      <c r="AD14" s="81">
        <f t="shared" si="3"/>
        <v>0</v>
      </c>
      <c r="AE14" s="81">
        <f t="shared" si="3"/>
        <v>0</v>
      </c>
      <c r="AF14" s="81">
        <f t="shared" si="3"/>
        <v>0</v>
      </c>
      <c r="AG14" s="81">
        <f t="shared" si="3"/>
        <v>0</v>
      </c>
      <c r="AH14" s="81">
        <f t="shared" si="3"/>
        <v>0</v>
      </c>
      <c r="AI14" s="81">
        <f t="shared" si="3"/>
        <v>0</v>
      </c>
      <c r="AJ14" s="81">
        <f t="shared" si="3"/>
        <v>0</v>
      </c>
      <c r="AK14" s="81">
        <f t="shared" si="3"/>
        <v>0</v>
      </c>
      <c r="AL14" s="81">
        <f t="shared" si="3"/>
        <v>0</v>
      </c>
      <c r="AM14" s="81">
        <f t="shared" ref="AK14:AS16" si="4">IF($E14&gt;0,AM$13*($E14),0)</f>
        <v>0</v>
      </c>
      <c r="AN14" s="81">
        <f t="shared" si="4"/>
        <v>0</v>
      </c>
      <c r="AO14" s="81">
        <f t="shared" si="4"/>
        <v>0</v>
      </c>
      <c r="AP14" s="81">
        <f t="shared" si="4"/>
        <v>0</v>
      </c>
      <c r="AQ14" s="81">
        <f t="shared" si="4"/>
        <v>0</v>
      </c>
      <c r="AR14" s="81">
        <f t="shared" si="4"/>
        <v>0</v>
      </c>
      <c r="AS14" s="82">
        <f t="shared" si="4"/>
        <v>0</v>
      </c>
      <c r="AT14" s="79"/>
      <c r="AU14" s="68">
        <f t="shared" ref="AU14:AU77" si="5">MAX(G14:AS14)</f>
        <v>0</v>
      </c>
    </row>
    <row r="15" spans="1:47" ht="36" x14ac:dyDescent="0.3">
      <c r="B15" s="63" t="s">
        <v>74</v>
      </c>
      <c r="C15" s="76">
        <f>'Controlli e SOA'!C8</f>
        <v>0</v>
      </c>
      <c r="D15" s="124">
        <f t="shared" ref="D15:D78" si="6">C15</f>
        <v>0</v>
      </c>
      <c r="E15" s="77">
        <f>IF(D15=0,0,5-D15)</f>
        <v>0</v>
      </c>
      <c r="F15" s="71"/>
      <c r="G15" s="83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 s="7">
        <f t="shared" si="2"/>
        <v>0</v>
      </c>
      <c r="P15" s="7">
        <f t="shared" si="2"/>
        <v>0</v>
      </c>
      <c r="Q15" s="7">
        <f t="shared" si="2"/>
        <v>0</v>
      </c>
      <c r="R15" s="7">
        <f t="shared" si="2"/>
        <v>0</v>
      </c>
      <c r="S15" s="7">
        <f t="shared" si="2"/>
        <v>0</v>
      </c>
      <c r="T15" s="7">
        <f t="shared" si="2"/>
        <v>0</v>
      </c>
      <c r="U15" s="7">
        <f t="shared" si="2"/>
        <v>0</v>
      </c>
      <c r="V15" s="7">
        <f t="shared" si="2"/>
        <v>0</v>
      </c>
      <c r="W15" s="7">
        <f t="shared" si="3"/>
        <v>0</v>
      </c>
      <c r="X15" s="7">
        <f t="shared" si="3"/>
        <v>0</v>
      </c>
      <c r="Y15" s="7">
        <f t="shared" si="3"/>
        <v>0</v>
      </c>
      <c r="Z15" s="7">
        <f t="shared" si="3"/>
        <v>0</v>
      </c>
      <c r="AA15" s="7">
        <f t="shared" si="3"/>
        <v>0</v>
      </c>
      <c r="AB15" s="7">
        <f t="shared" si="3"/>
        <v>0</v>
      </c>
      <c r="AC15" s="7">
        <f t="shared" si="3"/>
        <v>0</v>
      </c>
      <c r="AD15" s="7">
        <f t="shared" si="3"/>
        <v>0</v>
      </c>
      <c r="AE15" s="7">
        <f t="shared" si="3"/>
        <v>0</v>
      </c>
      <c r="AF15" s="7">
        <f t="shared" si="3"/>
        <v>0</v>
      </c>
      <c r="AG15" s="7">
        <f t="shared" si="3"/>
        <v>0</v>
      </c>
      <c r="AH15" s="7">
        <f t="shared" si="3"/>
        <v>0</v>
      </c>
      <c r="AI15" s="7">
        <f t="shared" si="3"/>
        <v>0</v>
      </c>
      <c r="AJ15" s="7">
        <f t="shared" si="3"/>
        <v>0</v>
      </c>
      <c r="AK15" s="7">
        <f t="shared" si="4"/>
        <v>0</v>
      </c>
      <c r="AL15" s="7">
        <f t="shared" si="4"/>
        <v>0</v>
      </c>
      <c r="AM15" s="7">
        <f t="shared" si="4"/>
        <v>0</v>
      </c>
      <c r="AN15" s="7">
        <f t="shared" si="4"/>
        <v>0</v>
      </c>
      <c r="AO15" s="7">
        <f t="shared" si="4"/>
        <v>0</v>
      </c>
      <c r="AP15" s="7">
        <f t="shared" si="4"/>
        <v>0</v>
      </c>
      <c r="AQ15" s="7">
        <f t="shared" si="4"/>
        <v>0</v>
      </c>
      <c r="AR15" s="7">
        <f t="shared" si="4"/>
        <v>0</v>
      </c>
      <c r="AS15" s="84">
        <f t="shared" si="4"/>
        <v>0</v>
      </c>
      <c r="AU15" s="68">
        <f t="shared" si="5"/>
        <v>0</v>
      </c>
    </row>
    <row r="16" spans="1:47" ht="36" x14ac:dyDescent="0.3">
      <c r="B16" s="63" t="s">
        <v>75</v>
      </c>
      <c r="C16" s="76">
        <f>'Controlli e SOA'!C9</f>
        <v>0</v>
      </c>
      <c r="D16" s="124">
        <f t="shared" si="6"/>
        <v>0</v>
      </c>
      <c r="E16" s="77">
        <f>IF(D16=0,0,5-D16)</f>
        <v>0</v>
      </c>
      <c r="F16" s="72"/>
      <c r="G16" s="85">
        <f t="shared" si="2"/>
        <v>0</v>
      </c>
      <c r="H16" s="7">
        <f t="shared" si="2"/>
        <v>0</v>
      </c>
      <c r="I16" s="7">
        <f t="shared" si="2"/>
        <v>0</v>
      </c>
      <c r="J16" s="7">
        <f t="shared" si="2"/>
        <v>0</v>
      </c>
      <c r="K16" s="7">
        <f t="shared" si="2"/>
        <v>0</v>
      </c>
      <c r="L16" s="7">
        <f t="shared" si="2"/>
        <v>0</v>
      </c>
      <c r="M16" s="7">
        <f t="shared" si="2"/>
        <v>0</v>
      </c>
      <c r="N16" s="7">
        <f t="shared" si="2"/>
        <v>0</v>
      </c>
      <c r="O16" s="7">
        <f t="shared" si="2"/>
        <v>0</v>
      </c>
      <c r="P16" s="7">
        <f t="shared" si="2"/>
        <v>0</v>
      </c>
      <c r="Q16" s="7">
        <f t="shared" si="2"/>
        <v>0</v>
      </c>
      <c r="R16" s="7">
        <f t="shared" si="2"/>
        <v>0</v>
      </c>
      <c r="S16" s="7">
        <f t="shared" si="2"/>
        <v>0</v>
      </c>
      <c r="T16" s="7">
        <f t="shared" si="2"/>
        <v>0</v>
      </c>
      <c r="U16" s="7"/>
      <c r="V16" s="7">
        <f t="shared" si="2"/>
        <v>0</v>
      </c>
      <c r="W16" s="7">
        <f t="shared" si="3"/>
        <v>0</v>
      </c>
      <c r="X16" s="7">
        <f t="shared" si="3"/>
        <v>0</v>
      </c>
      <c r="Y16" s="7">
        <f t="shared" si="3"/>
        <v>0</v>
      </c>
      <c r="Z16" s="7">
        <f t="shared" si="3"/>
        <v>0</v>
      </c>
      <c r="AA16" s="7">
        <f t="shared" si="3"/>
        <v>0</v>
      </c>
      <c r="AB16" s="7">
        <f t="shared" si="3"/>
        <v>0</v>
      </c>
      <c r="AC16" s="7">
        <f t="shared" si="3"/>
        <v>0</v>
      </c>
      <c r="AD16" s="7">
        <f t="shared" si="3"/>
        <v>0</v>
      </c>
      <c r="AE16" s="7">
        <f t="shared" si="3"/>
        <v>0</v>
      </c>
      <c r="AF16" s="7">
        <f t="shared" si="3"/>
        <v>0</v>
      </c>
      <c r="AG16" s="7">
        <f t="shared" si="3"/>
        <v>0</v>
      </c>
      <c r="AH16" s="7">
        <f t="shared" si="3"/>
        <v>0</v>
      </c>
      <c r="AI16" s="7">
        <f t="shared" si="3"/>
        <v>0</v>
      </c>
      <c r="AJ16" s="7">
        <f t="shared" si="3"/>
        <v>0</v>
      </c>
      <c r="AK16" s="7">
        <f t="shared" si="3"/>
        <v>0</v>
      </c>
      <c r="AL16" s="7">
        <f t="shared" si="3"/>
        <v>0</v>
      </c>
      <c r="AM16" s="7">
        <f t="shared" si="4"/>
        <v>0</v>
      </c>
      <c r="AN16" s="7">
        <f t="shared" si="4"/>
        <v>0</v>
      </c>
      <c r="AO16" s="7">
        <f t="shared" si="4"/>
        <v>0</v>
      </c>
      <c r="AP16" s="7">
        <f t="shared" si="4"/>
        <v>0</v>
      </c>
      <c r="AQ16" s="7">
        <f t="shared" si="4"/>
        <v>0</v>
      </c>
      <c r="AR16" s="7">
        <f t="shared" si="4"/>
        <v>0</v>
      </c>
      <c r="AS16" s="84">
        <f t="shared" si="4"/>
        <v>0</v>
      </c>
      <c r="AU16" s="68">
        <f t="shared" si="5"/>
        <v>0</v>
      </c>
    </row>
    <row r="17" spans="2:47" ht="24" x14ac:dyDescent="0.3">
      <c r="B17" s="63" t="s">
        <v>76</v>
      </c>
      <c r="C17" s="76">
        <f>'Controlli e SOA'!C10</f>
        <v>0</v>
      </c>
      <c r="D17" s="124">
        <f t="shared" si="6"/>
        <v>0</v>
      </c>
      <c r="E17" s="77">
        <f>IF(D17=0,0,5-D17)</f>
        <v>0</v>
      </c>
      <c r="F17" s="72"/>
      <c r="G17" s="83"/>
      <c r="H17" s="7"/>
      <c r="I17" s="7"/>
      <c r="J17" s="7">
        <f t="shared" si="2"/>
        <v>0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>
        <f>IF($E17&gt;0,AL$13*($E17),0)</f>
        <v>0</v>
      </c>
      <c r="AM17" s="7">
        <f>IF($E17&gt;0,AM$13*($E17),0)</f>
        <v>0</v>
      </c>
      <c r="AN17" s="7"/>
      <c r="AO17" s="7">
        <f>IF($E17&gt;0,AO$13*($E17),0)</f>
        <v>0</v>
      </c>
      <c r="AP17" s="7">
        <f>IF($E17&gt;0,AP$13*($E17),0)</f>
        <v>0</v>
      </c>
      <c r="AQ17" s="7"/>
      <c r="AR17" s="7"/>
      <c r="AS17" s="84"/>
      <c r="AU17" s="68">
        <f t="shared" si="5"/>
        <v>0</v>
      </c>
    </row>
    <row r="18" spans="2:47" ht="26.4" customHeight="1" x14ac:dyDescent="0.3">
      <c r="B18" s="63" t="s">
        <v>77</v>
      </c>
      <c r="C18" s="76">
        <f>'Controlli e SOA'!C11</f>
        <v>0</v>
      </c>
      <c r="D18" s="124">
        <f t="shared" si="6"/>
        <v>0</v>
      </c>
      <c r="E18" s="77">
        <f>IF(D18=0,0,5-D18)</f>
        <v>0</v>
      </c>
      <c r="F18" s="72"/>
      <c r="G18" s="83">
        <f>IF($E18&gt;0,G$13*($E18),0)</f>
        <v>0</v>
      </c>
      <c r="H18" s="7"/>
      <c r="I18" s="7"/>
      <c r="J18" s="7">
        <f t="shared" si="2"/>
        <v>0</v>
      </c>
      <c r="K18" s="7">
        <f>IF($E18&gt;0,K$13*($E18),0)</f>
        <v>0</v>
      </c>
      <c r="L18" s="7"/>
      <c r="M18" s="7"/>
      <c r="N18" s="7"/>
      <c r="O18" s="7"/>
      <c r="P18" s="7">
        <f>IF($E18&gt;0,P$13*($E18),0)</f>
        <v>0</v>
      </c>
      <c r="Q18" s="7"/>
      <c r="R18" s="7"/>
      <c r="S18" s="7"/>
      <c r="T18" s="7"/>
      <c r="U18" s="7"/>
      <c r="V18" s="7"/>
      <c r="W18" s="7">
        <f t="shared" ref="W18:Y20" si="7">IF($E18&gt;0,W$13*($E18),0)</f>
        <v>0</v>
      </c>
      <c r="X18" s="7">
        <f t="shared" si="7"/>
        <v>0</v>
      </c>
      <c r="Y18" s="7">
        <f t="shared" si="7"/>
        <v>0</v>
      </c>
      <c r="Z18" s="7"/>
      <c r="AA18" s="7"/>
      <c r="AB18" s="7"/>
      <c r="AC18" s="7">
        <f t="shared" ref="AC18:AD20" si="8">IF($E18&gt;0,AC$13*($E18),0)</f>
        <v>0</v>
      </c>
      <c r="AD18" s="7">
        <f t="shared" si="8"/>
        <v>0</v>
      </c>
      <c r="AE18" s="7"/>
      <c r="AF18" s="7"/>
      <c r="AG18" s="7"/>
      <c r="AH18" s="7"/>
      <c r="AI18" s="7">
        <f t="shared" ref="AI18:AJ32" si="9">IF($E18&gt;0,AI$13*($E18),0)</f>
        <v>0</v>
      </c>
      <c r="AJ18" s="7"/>
      <c r="AK18" s="7">
        <f>IF($E18&gt;0,AK$13*($E18),0)</f>
        <v>0</v>
      </c>
      <c r="AL18" s="7"/>
      <c r="AM18" s="7">
        <f>IF($E18&gt;0,AM$13*($E18),0)</f>
        <v>0</v>
      </c>
      <c r="AN18" s="7"/>
      <c r="AO18" s="7"/>
      <c r="AP18" s="7">
        <f>IF($E18&gt;0,AP$13*($E18),0)</f>
        <v>0</v>
      </c>
      <c r="AQ18" s="7"/>
      <c r="AR18" s="7">
        <f>IF($E18&gt;0,AR$13*($E18),0)</f>
        <v>0</v>
      </c>
      <c r="AS18" s="84">
        <f>IF($E18&gt;0,AS$13*($E18),0)</f>
        <v>0</v>
      </c>
      <c r="AU18" s="68">
        <f t="shared" si="5"/>
        <v>0</v>
      </c>
    </row>
    <row r="19" spans="2:47" ht="24" x14ac:dyDescent="0.3">
      <c r="B19" s="63" t="s">
        <v>78</v>
      </c>
      <c r="C19" s="76">
        <f>'Controlli e SOA'!C12</f>
        <v>0</v>
      </c>
      <c r="D19" s="124">
        <f t="shared" si="6"/>
        <v>0</v>
      </c>
      <c r="E19" s="77">
        <f>IF(D19=0,0,5-D19)</f>
        <v>0</v>
      </c>
      <c r="F19" s="72"/>
      <c r="G19" s="83">
        <f>IF($E19&gt;0,G$13*($E19),0)</f>
        <v>0</v>
      </c>
      <c r="H19" s="7"/>
      <c r="I19" s="7"/>
      <c r="J19" s="7">
        <f t="shared" si="2"/>
        <v>0</v>
      </c>
      <c r="K19" s="7">
        <f>IF($E19&gt;0,K$13*($E19),0)</f>
        <v>0</v>
      </c>
      <c r="L19" s="7"/>
      <c r="M19" s="7"/>
      <c r="N19" s="7"/>
      <c r="O19" s="7"/>
      <c r="P19" s="7">
        <f>IF($E19&gt;0,P$13*($E19),0)</f>
        <v>0</v>
      </c>
      <c r="Q19" s="7">
        <f>IF($E19&gt;0,Q$13*($E19),0)</f>
        <v>0</v>
      </c>
      <c r="R19" s="7"/>
      <c r="S19" s="7"/>
      <c r="T19" s="7">
        <f>IF($E19&gt;0,T$13*($E19),0)</f>
        <v>0</v>
      </c>
      <c r="U19" s="7"/>
      <c r="V19" s="7"/>
      <c r="W19" s="7">
        <f t="shared" si="7"/>
        <v>0</v>
      </c>
      <c r="X19" s="7">
        <f t="shared" si="7"/>
        <v>0</v>
      </c>
      <c r="Y19" s="7">
        <f t="shared" si="7"/>
        <v>0</v>
      </c>
      <c r="Z19" s="7">
        <f>IF($E19&gt;0,Z$13*($E19),0)</f>
        <v>0</v>
      </c>
      <c r="AA19" s="7">
        <f>IF($E19&gt;0,AA$13*($E19),0)</f>
        <v>0</v>
      </c>
      <c r="AB19" s="7"/>
      <c r="AC19" s="7">
        <f t="shared" si="8"/>
        <v>0</v>
      </c>
      <c r="AD19" s="7">
        <f t="shared" si="8"/>
        <v>0</v>
      </c>
      <c r="AE19" s="7"/>
      <c r="AF19" s="7"/>
      <c r="AG19" s="7">
        <f>IF($E19&gt;0,AG$13*($E19),0)</f>
        <v>0</v>
      </c>
      <c r="AH19" s="7"/>
      <c r="AI19" s="7">
        <f t="shared" si="9"/>
        <v>0</v>
      </c>
      <c r="AJ19" s="7"/>
      <c r="AK19" s="7">
        <f>IF($E19&gt;0,AK$13*($E19),0)</f>
        <v>0</v>
      </c>
      <c r="AL19" s="7">
        <f>IF($E19&gt;0,AL$13*($E19),0)</f>
        <v>0</v>
      </c>
      <c r="AM19" s="7">
        <f>IF($E19&gt;0,AM$13*($E19),0)</f>
        <v>0</v>
      </c>
      <c r="AN19" s="7">
        <f>IF($E19&gt;0,AN$13*($E19),0)</f>
        <v>0</v>
      </c>
      <c r="AO19" s="7"/>
      <c r="AP19" s="7">
        <f>IF($E19&gt;0,AP$13*($E19),0)</f>
        <v>0</v>
      </c>
      <c r="AQ19" s="7"/>
      <c r="AR19" s="7"/>
      <c r="AS19" s="84">
        <f>IF($E19&gt;0,AS$13*($E19),0)</f>
        <v>0</v>
      </c>
      <c r="AU19" s="68">
        <f t="shared" si="5"/>
        <v>0</v>
      </c>
    </row>
    <row r="20" spans="2:47" ht="36" x14ac:dyDescent="0.3">
      <c r="B20" s="63" t="s">
        <v>79</v>
      </c>
      <c r="C20" s="76">
        <f>'Controlli e SOA'!C13</f>
        <v>0</v>
      </c>
      <c r="D20" s="124">
        <f t="shared" si="6"/>
        <v>0</v>
      </c>
      <c r="E20" s="77">
        <f>IF(D20=0,0,5-D20)</f>
        <v>0</v>
      </c>
      <c r="F20" s="72"/>
      <c r="G20" s="83">
        <f>IF($E20&gt;0,G$13*($E20),0)</f>
        <v>0</v>
      </c>
      <c r="H20" s="7">
        <f>IF($E20&gt;0,H$13*($E20),0)</f>
        <v>0</v>
      </c>
      <c r="I20" s="7">
        <f>IF($E20&gt;0,I$13*($E20),0)</f>
        <v>0</v>
      </c>
      <c r="J20" s="7">
        <f t="shared" si="2"/>
        <v>0</v>
      </c>
      <c r="K20" s="7">
        <f>IF($E20&gt;0,K$13*($E20),0)</f>
        <v>0</v>
      </c>
      <c r="L20" s="7">
        <f>IF($E20&gt;0,L$13*($E20),0)</f>
        <v>0</v>
      </c>
      <c r="M20" s="7">
        <f>IF($E20&gt;0,M$13*($E20),0)</f>
        <v>0</v>
      </c>
      <c r="N20" s="7">
        <f>IF($E20&gt;0,N$13*($E20),0)</f>
        <v>0</v>
      </c>
      <c r="O20" s="7">
        <f>IF($E20&gt;0,O$13*($E20),0)</f>
        <v>0</v>
      </c>
      <c r="P20" s="7">
        <f>IF($E20&gt;0,P$13*($E20),0)</f>
        <v>0</v>
      </c>
      <c r="Q20" s="7">
        <f>IF($E20&gt;0,Q$13*($E20),0)</f>
        <v>0</v>
      </c>
      <c r="R20" s="7">
        <f>IF($E20&gt;0,R$13*($E20),0)</f>
        <v>0</v>
      </c>
      <c r="S20" s="7">
        <f>IF($E20&gt;0,S$13*($E20),0)</f>
        <v>0</v>
      </c>
      <c r="T20" s="7">
        <f>IF($E20&gt;0,T$13*($E20),0)</f>
        <v>0</v>
      </c>
      <c r="U20" s="7"/>
      <c r="V20" s="7">
        <f>IF($E20&gt;0,V$13*($E20),0)</f>
        <v>0</v>
      </c>
      <c r="W20" s="7">
        <f t="shared" si="7"/>
        <v>0</v>
      </c>
      <c r="X20" s="7">
        <f t="shared" si="7"/>
        <v>0</v>
      </c>
      <c r="Y20" s="7">
        <f t="shared" si="7"/>
        <v>0</v>
      </c>
      <c r="Z20" s="7">
        <f>IF($E20&gt;0,Z$13*($E20),0)</f>
        <v>0</v>
      </c>
      <c r="AA20" s="7">
        <f>IF($E20&gt;0,AA$13*($E20),0)</f>
        <v>0</v>
      </c>
      <c r="AB20" s="7">
        <f>IF($E20&gt;0,AB$13*($E20),0)</f>
        <v>0</v>
      </c>
      <c r="AC20" s="7">
        <f t="shared" si="8"/>
        <v>0</v>
      </c>
      <c r="AD20" s="7">
        <f t="shared" si="8"/>
        <v>0</v>
      </c>
      <c r="AE20" s="7">
        <f>IF($E20&gt;0,AE$13*($E20),0)</f>
        <v>0</v>
      </c>
      <c r="AF20" s="7">
        <f>IF($E20&gt;0,AF$13*($E20),0)</f>
        <v>0</v>
      </c>
      <c r="AG20" s="7">
        <f>IF($E20&gt;0,AG$13*($E20),0)</f>
        <v>0</v>
      </c>
      <c r="AH20" s="7">
        <f>IF($E20&gt;0,AH$13*($E20),0)</f>
        <v>0</v>
      </c>
      <c r="AI20" s="7">
        <f t="shared" si="9"/>
        <v>0</v>
      </c>
      <c r="AJ20" s="7">
        <f t="shared" si="9"/>
        <v>0</v>
      </c>
      <c r="AK20" s="7">
        <f>IF($E20&gt;0,AK$13*($E20),0)</f>
        <v>0</v>
      </c>
      <c r="AL20" s="7">
        <f>IF($E20&gt;0,AL$13*($E20),0)</f>
        <v>0</v>
      </c>
      <c r="AM20" s="7">
        <f>IF($E20&gt;0,AM$13*($E20),0)</f>
        <v>0</v>
      </c>
      <c r="AN20" s="7">
        <f>IF($E20&gt;0,AN$13*($E20),0)</f>
        <v>0</v>
      </c>
      <c r="AO20" s="7">
        <f>IF($E20&gt;0,AO$13*($E20),0)</f>
        <v>0</v>
      </c>
      <c r="AP20" s="7">
        <f>IF($E20&gt;0,AP$13*($E20),0)</f>
        <v>0</v>
      </c>
      <c r="AQ20" s="7">
        <f>IF($E20&gt;0,AQ$13*($E20),0)</f>
        <v>0</v>
      </c>
      <c r="AR20" s="7"/>
      <c r="AS20" s="84">
        <f>IF($E20&gt;0,AS$13*($E20),0)</f>
        <v>0</v>
      </c>
      <c r="AU20" s="68">
        <f t="shared" si="5"/>
        <v>0</v>
      </c>
    </row>
    <row r="21" spans="2:47" ht="24" x14ac:dyDescent="0.3">
      <c r="B21" s="63" t="s">
        <v>80</v>
      </c>
      <c r="C21" s="76">
        <f>'Controlli e SOA'!C14</f>
        <v>0</v>
      </c>
      <c r="D21" s="124">
        <f t="shared" si="6"/>
        <v>0</v>
      </c>
      <c r="E21" s="77">
        <f>IF(D21=0,0,5-D21)</f>
        <v>0</v>
      </c>
      <c r="F21" s="72"/>
      <c r="G21" s="83"/>
      <c r="H21" s="7"/>
      <c r="I21" s="7"/>
      <c r="J21" s="7">
        <f t="shared" si="2"/>
        <v>0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>
        <f>IF($E21&gt;0,V$13*($E21),0)</f>
        <v>0</v>
      </c>
      <c r="W21" s="7"/>
      <c r="X21" s="7"/>
      <c r="Y21" s="7"/>
      <c r="Z21" s="7"/>
      <c r="AA21" s="7"/>
      <c r="AB21" s="7"/>
      <c r="AC21" s="7"/>
      <c r="AD21" s="7"/>
      <c r="AE21" s="7"/>
      <c r="AF21" s="7">
        <f>IF($E21&gt;0,AF$13*($E21),0)</f>
        <v>0</v>
      </c>
      <c r="AG21" s="7"/>
      <c r="AH21" s="7"/>
      <c r="AI21" s="7">
        <f t="shared" si="9"/>
        <v>0</v>
      </c>
      <c r="AJ21" s="7">
        <f t="shared" si="9"/>
        <v>0</v>
      </c>
      <c r="AK21" s="7"/>
      <c r="AL21" s="7">
        <f>IF($E21&gt;0,AL$13*($E21),0)</f>
        <v>0</v>
      </c>
      <c r="AM21" s="7"/>
      <c r="AN21" s="7"/>
      <c r="AO21" s="7"/>
      <c r="AP21" s="7"/>
      <c r="AQ21" s="7">
        <f>IF($E21&gt;0,AQ$13*($E21),0)</f>
        <v>0</v>
      </c>
      <c r="AR21" s="7"/>
      <c r="AS21" s="84"/>
      <c r="AU21" s="68">
        <f t="shared" si="5"/>
        <v>0</v>
      </c>
    </row>
    <row r="22" spans="2:47" x14ac:dyDescent="0.3">
      <c r="B22" s="63" t="s">
        <v>81</v>
      </c>
      <c r="C22" s="76">
        <f>'Controlli e SOA'!C15</f>
        <v>0</v>
      </c>
      <c r="D22" s="124">
        <f t="shared" si="6"/>
        <v>0</v>
      </c>
      <c r="E22" s="77">
        <f>IF(D22=0,0,5-D22)</f>
        <v>0</v>
      </c>
      <c r="F22" s="72"/>
      <c r="G22" s="83"/>
      <c r="H22" s="7"/>
      <c r="I22" s="7"/>
      <c r="J22" s="7">
        <f t="shared" si="2"/>
        <v>0</v>
      </c>
      <c r="K22" s="7"/>
      <c r="L22" s="7"/>
      <c r="M22" s="7"/>
      <c r="N22" s="7"/>
      <c r="O22" s="7"/>
      <c r="P22" s="7"/>
      <c r="Q22" s="7"/>
      <c r="R22" s="7"/>
      <c r="S22" s="7">
        <f>IF($E22&gt;0,S$13*($E22),0)</f>
        <v>0</v>
      </c>
      <c r="T22" s="7"/>
      <c r="U22" s="7"/>
      <c r="V22" s="7">
        <f>IF($E22&gt;0,V$13*($E22),0)</f>
        <v>0</v>
      </c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>
        <f t="shared" si="9"/>
        <v>0</v>
      </c>
      <c r="AJ22" s="7">
        <f t="shared" si="9"/>
        <v>0</v>
      </c>
      <c r="AK22" s="7"/>
      <c r="AL22" s="7">
        <f>IF($E22&gt;0,AL$13*($E22),0)</f>
        <v>0</v>
      </c>
      <c r="AM22" s="7">
        <f>IF($E22&gt;0,AM$13*($E22),0)</f>
        <v>0</v>
      </c>
      <c r="AN22" s="7"/>
      <c r="AO22" s="7"/>
      <c r="AP22" s="7">
        <f>IF($E22&gt;0,AP$13*($E22),0)</f>
        <v>0</v>
      </c>
      <c r="AQ22" s="7"/>
      <c r="AR22" s="7">
        <f t="shared" ref="AR22:AR27" si="10">IF($E22&gt;0,AR$13*($E22),0)</f>
        <v>0</v>
      </c>
      <c r="AS22" s="84"/>
      <c r="AU22" s="68">
        <f t="shared" si="5"/>
        <v>0</v>
      </c>
    </row>
    <row r="23" spans="2:47" x14ac:dyDescent="0.3">
      <c r="B23" s="63" t="s">
        <v>82</v>
      </c>
      <c r="C23" s="76">
        <f>'Controlli e SOA'!C16</f>
        <v>0</v>
      </c>
      <c r="D23" s="124">
        <f t="shared" si="6"/>
        <v>0</v>
      </c>
      <c r="E23" s="77">
        <f>IF(D23=0,0,5-D23)</f>
        <v>0</v>
      </c>
      <c r="F23" s="72"/>
      <c r="G23" s="83">
        <f>IF($E23&gt;0,G$13*($E23),0)</f>
        <v>0</v>
      </c>
      <c r="H23" s="7"/>
      <c r="I23" s="7"/>
      <c r="J23" s="7">
        <f t="shared" si="2"/>
        <v>0</v>
      </c>
      <c r="K23" s="7">
        <f>IF($E23&gt;0,K$13*($E23),0)</f>
        <v>0</v>
      </c>
      <c r="L23" s="7"/>
      <c r="M23" s="7"/>
      <c r="N23" s="7"/>
      <c r="O23" s="7"/>
      <c r="P23" s="7"/>
      <c r="Q23" s="7"/>
      <c r="R23" s="7"/>
      <c r="S23" s="7"/>
      <c r="T23" s="7">
        <f t="shared" ref="T23:U26" si="11">IF($E23&gt;0,T$13*($E23),0)</f>
        <v>0</v>
      </c>
      <c r="U23" s="7">
        <f t="shared" si="11"/>
        <v>0</v>
      </c>
      <c r="V23" s="7"/>
      <c r="W23" s="7"/>
      <c r="X23" s="7">
        <f t="shared" ref="X23:AA35" si="12">IF($E23&gt;0,X$13*($E23),0)</f>
        <v>0</v>
      </c>
      <c r="Y23" s="7">
        <f t="shared" si="12"/>
        <v>0</v>
      </c>
      <c r="Z23" s="7">
        <f t="shared" si="12"/>
        <v>0</v>
      </c>
      <c r="AA23" s="7">
        <f t="shared" si="12"/>
        <v>0</v>
      </c>
      <c r="AB23" s="7"/>
      <c r="AC23" s="7">
        <f>IF($E23&gt;0,AC$13*($E23),0)</f>
        <v>0</v>
      </c>
      <c r="AD23" s="7"/>
      <c r="AE23" s="7"/>
      <c r="AF23" s="7"/>
      <c r="AG23" s="7">
        <f>IF($E23&gt;0,AG$13*($E23),0)</f>
        <v>0</v>
      </c>
      <c r="AH23" s="7">
        <f>IF($E23&gt;0,AH$13*($E23),0)</f>
        <v>0</v>
      </c>
      <c r="AI23" s="7">
        <f t="shared" si="9"/>
        <v>0</v>
      </c>
      <c r="AJ23" s="7">
        <f t="shared" si="9"/>
        <v>0</v>
      </c>
      <c r="AK23" s="7">
        <f>IF($E23&gt;0,AK$13*($E23),0)</f>
        <v>0</v>
      </c>
      <c r="AL23" s="7"/>
      <c r="AM23" s="7"/>
      <c r="AN23" s="7">
        <f>IF($E23&gt;0,AN$13*($E23),0)</f>
        <v>0</v>
      </c>
      <c r="AO23" s="7"/>
      <c r="AP23" s="7"/>
      <c r="AQ23" s="7"/>
      <c r="AR23" s="7">
        <f t="shared" si="10"/>
        <v>0</v>
      </c>
      <c r="AS23" s="84"/>
      <c r="AU23" s="68">
        <f t="shared" si="5"/>
        <v>0</v>
      </c>
    </row>
    <row r="24" spans="2:47" ht="24" x14ac:dyDescent="0.3">
      <c r="B24" s="63" t="s">
        <v>83</v>
      </c>
      <c r="C24" s="76">
        <f>'Controlli e SOA'!C17</f>
        <v>0</v>
      </c>
      <c r="D24" s="124">
        <f t="shared" si="6"/>
        <v>0</v>
      </c>
      <c r="E24" s="77">
        <f>IF(D24=0,0,5-D24)</f>
        <v>0</v>
      </c>
      <c r="F24" s="72"/>
      <c r="G24" s="83">
        <f>IF($E24&gt;0,G$13*($E24),0)</f>
        <v>0</v>
      </c>
      <c r="H24" s="7"/>
      <c r="I24" s="7"/>
      <c r="J24" s="7">
        <f t="shared" si="2"/>
        <v>0</v>
      </c>
      <c r="K24" s="7"/>
      <c r="L24" s="7"/>
      <c r="M24" s="7"/>
      <c r="N24" s="7"/>
      <c r="O24" s="7"/>
      <c r="P24" s="7"/>
      <c r="Q24" s="7"/>
      <c r="R24" s="7"/>
      <c r="S24" s="7"/>
      <c r="T24" s="7">
        <f t="shared" si="11"/>
        <v>0</v>
      </c>
      <c r="U24" s="7">
        <f t="shared" si="11"/>
        <v>0</v>
      </c>
      <c r="V24" s="7"/>
      <c r="W24" s="7">
        <f>IF($E24&gt;0,W$13*($E24),0)</f>
        <v>0</v>
      </c>
      <c r="X24" s="7">
        <f t="shared" si="12"/>
        <v>0</v>
      </c>
      <c r="Y24" s="7">
        <f t="shared" si="12"/>
        <v>0</v>
      </c>
      <c r="Z24" s="7">
        <f t="shared" si="12"/>
        <v>0</v>
      </c>
      <c r="AA24" s="7">
        <f t="shared" si="12"/>
        <v>0</v>
      </c>
      <c r="AB24" s="7"/>
      <c r="AC24" s="7">
        <f>IF($E24&gt;0,AC$13*($E24),0)</f>
        <v>0</v>
      </c>
      <c r="AD24" s="7"/>
      <c r="AE24" s="7"/>
      <c r="AF24" s="7"/>
      <c r="AG24" s="7">
        <f>IF($E24&gt;0,AG$13*($E24),0)</f>
        <v>0</v>
      </c>
      <c r="AH24" s="7"/>
      <c r="AI24" s="7">
        <f t="shared" si="9"/>
        <v>0</v>
      </c>
      <c r="AJ24" s="7">
        <f t="shared" si="9"/>
        <v>0</v>
      </c>
      <c r="AK24" s="7">
        <f>IF($E24&gt;0,AK$13*($E24),0)</f>
        <v>0</v>
      </c>
      <c r="AL24" s="7">
        <f>IF($E24&gt;0,AL$13*($E24),0)</f>
        <v>0</v>
      </c>
      <c r="AM24" s="7">
        <f>IF($E24&gt;0,AM$13*($E24),0)</f>
        <v>0</v>
      </c>
      <c r="AN24" s="7">
        <f>IF($E24&gt;0,AN$13*($E24),0)</f>
        <v>0</v>
      </c>
      <c r="AO24" s="7"/>
      <c r="AP24" s="7">
        <f>IF($E24&gt;0,AP$13*($E24),0)</f>
        <v>0</v>
      </c>
      <c r="AQ24" s="7"/>
      <c r="AR24" s="7">
        <f t="shared" si="10"/>
        <v>0</v>
      </c>
      <c r="AS24" s="84">
        <f>IF($E24&gt;0,AS$13*($E24),0)</f>
        <v>0</v>
      </c>
      <c r="AU24" s="68">
        <f t="shared" si="5"/>
        <v>0</v>
      </c>
    </row>
    <row r="25" spans="2:47" ht="24" x14ac:dyDescent="0.3">
      <c r="B25" s="63" t="s">
        <v>84</v>
      </c>
      <c r="C25" s="76">
        <f>'Controlli e SOA'!C18</f>
        <v>0</v>
      </c>
      <c r="D25" s="124">
        <f t="shared" si="6"/>
        <v>0</v>
      </c>
      <c r="E25" s="77">
        <f>IF(D25=0,0,5-D25)</f>
        <v>0</v>
      </c>
      <c r="F25" s="72"/>
      <c r="G25" s="83">
        <f>IF($E25&gt;0,G$13*($E25),0)</f>
        <v>0</v>
      </c>
      <c r="H25" s="7"/>
      <c r="I25" s="7"/>
      <c r="J25" s="7">
        <f t="shared" si="2"/>
        <v>0</v>
      </c>
      <c r="K25" s="7"/>
      <c r="L25" s="7"/>
      <c r="M25" s="7"/>
      <c r="N25" s="7"/>
      <c r="O25" s="7"/>
      <c r="P25" s="7"/>
      <c r="Q25" s="7"/>
      <c r="R25" s="7"/>
      <c r="S25" s="7"/>
      <c r="T25" s="7">
        <f t="shared" si="11"/>
        <v>0</v>
      </c>
      <c r="U25" s="7">
        <f t="shared" si="11"/>
        <v>0</v>
      </c>
      <c r="V25" s="7"/>
      <c r="W25" s="7">
        <f>IF($E25&gt;0,W$13*($E25),0)</f>
        <v>0</v>
      </c>
      <c r="X25" s="7"/>
      <c r="Y25" s="7"/>
      <c r="Z25" s="7">
        <f t="shared" si="12"/>
        <v>0</v>
      </c>
      <c r="AA25" s="7">
        <f t="shared" si="12"/>
        <v>0</v>
      </c>
      <c r="AB25" s="7"/>
      <c r="AC25" s="7">
        <f>IF($E25&gt;0,AC$13*($E25),0)</f>
        <v>0</v>
      </c>
      <c r="AD25" s="7">
        <f>IF($E25&gt;0,AD$13*($E25),0)</f>
        <v>0</v>
      </c>
      <c r="AE25" s="7"/>
      <c r="AF25" s="7"/>
      <c r="AG25" s="7">
        <f>IF($E25&gt;0,AG$13*($E25),0)</f>
        <v>0</v>
      </c>
      <c r="AH25" s="7">
        <f>IF($E25&gt;0,AH$13*($E25),0)</f>
        <v>0</v>
      </c>
      <c r="AI25" s="7">
        <f t="shared" si="9"/>
        <v>0</v>
      </c>
      <c r="AJ25" s="7">
        <f t="shared" si="9"/>
        <v>0</v>
      </c>
      <c r="AK25" s="7">
        <f>IF($E25&gt;0,AK$13*($E25),0)</f>
        <v>0</v>
      </c>
      <c r="AL25" s="7">
        <f>IF($E25&gt;0,AL$13*($E25),0)</f>
        <v>0</v>
      </c>
      <c r="AM25" s="7">
        <f>IF($E25&gt;0,AM$13*($E25),0)</f>
        <v>0</v>
      </c>
      <c r="AN25" s="7">
        <f>IF($E25&gt;0,AN$13*($E25),0)</f>
        <v>0</v>
      </c>
      <c r="AO25" s="7">
        <f>IF($E25&gt;0,AO$13*($E25),0)</f>
        <v>0</v>
      </c>
      <c r="AP25" s="7">
        <f>IF($E25&gt;0,AP$13*($E25),0)</f>
        <v>0</v>
      </c>
      <c r="AQ25" s="7"/>
      <c r="AR25" s="7">
        <f t="shared" si="10"/>
        <v>0</v>
      </c>
      <c r="AS25" s="84">
        <f>IF($E25&gt;0,AS$13*($E25),0)</f>
        <v>0</v>
      </c>
      <c r="AU25" s="68">
        <f t="shared" si="5"/>
        <v>0</v>
      </c>
    </row>
    <row r="26" spans="2:47" ht="48" x14ac:dyDescent="0.3">
      <c r="B26" s="63" t="s">
        <v>85</v>
      </c>
      <c r="C26" s="76">
        <f>'Controlli e SOA'!C19</f>
        <v>0</v>
      </c>
      <c r="D26" s="124">
        <f t="shared" si="6"/>
        <v>0</v>
      </c>
      <c r="E26" s="77">
        <f>IF(D26=0,0,5-D26)</f>
        <v>0</v>
      </c>
      <c r="F26" s="72"/>
      <c r="G26" s="83">
        <f>IF($E26&gt;0,G$13*($E26),0)</f>
        <v>0</v>
      </c>
      <c r="H26" s="7"/>
      <c r="I26" s="7"/>
      <c r="J26" s="7">
        <f t="shared" si="2"/>
        <v>0</v>
      </c>
      <c r="K26" s="7"/>
      <c r="L26" s="7"/>
      <c r="M26" s="7"/>
      <c r="N26" s="7"/>
      <c r="O26" s="7"/>
      <c r="P26" s="7"/>
      <c r="Q26" s="7"/>
      <c r="R26" s="7"/>
      <c r="S26" s="7"/>
      <c r="T26" s="7">
        <f t="shared" si="11"/>
        <v>0</v>
      </c>
      <c r="U26" s="7">
        <f t="shared" si="11"/>
        <v>0</v>
      </c>
      <c r="V26" s="7">
        <f>IF($E26&gt;0,V$13*($E26),0)</f>
        <v>0</v>
      </c>
      <c r="W26" s="7"/>
      <c r="X26" s="7"/>
      <c r="Y26" s="7"/>
      <c r="Z26" s="7">
        <f t="shared" si="12"/>
        <v>0</v>
      </c>
      <c r="AA26" s="7">
        <f t="shared" si="12"/>
        <v>0</v>
      </c>
      <c r="AB26" s="7"/>
      <c r="AC26" s="7"/>
      <c r="AD26" s="7"/>
      <c r="AE26" s="7"/>
      <c r="AF26" s="7"/>
      <c r="AG26" s="7">
        <f>IF($E26&gt;0,AG$13*($E26),0)</f>
        <v>0</v>
      </c>
      <c r="AH26" s="7">
        <f>IF($E26&gt;0,AH$13*($E26),0)</f>
        <v>0</v>
      </c>
      <c r="AI26" s="7">
        <f t="shared" si="9"/>
        <v>0</v>
      </c>
      <c r="AJ26" s="7">
        <f t="shared" si="9"/>
        <v>0</v>
      </c>
      <c r="AK26" s="7"/>
      <c r="AL26" s="7">
        <f>IF($E26&gt;0,AL$13*($E26),0)</f>
        <v>0</v>
      </c>
      <c r="AM26" s="7"/>
      <c r="AN26" s="7">
        <f>IF($E26&gt;0,AN$13*($E26),0)</f>
        <v>0</v>
      </c>
      <c r="AO26" s="7">
        <f>IF($E26&gt;0,AO$13*($E26),0)</f>
        <v>0</v>
      </c>
      <c r="AP26" s="7">
        <f>IF($E26&gt;0,AP$13*($E26),0)</f>
        <v>0</v>
      </c>
      <c r="AQ26" s="7"/>
      <c r="AR26" s="7">
        <f t="shared" si="10"/>
        <v>0</v>
      </c>
      <c r="AS26" s="84"/>
      <c r="AU26" s="68">
        <f t="shared" si="5"/>
        <v>0</v>
      </c>
    </row>
    <row r="27" spans="2:47" ht="24" x14ac:dyDescent="0.3">
      <c r="B27" s="63" t="s">
        <v>86</v>
      </c>
      <c r="C27" s="76">
        <f>'Controlli e SOA'!C20</f>
        <v>0</v>
      </c>
      <c r="D27" s="124">
        <f t="shared" si="6"/>
        <v>0</v>
      </c>
      <c r="E27" s="77">
        <f>IF(D27=0,0,5-D27)</f>
        <v>0</v>
      </c>
      <c r="F27" s="72"/>
      <c r="G27" s="83">
        <f>IF($E27&gt;0,G$13*($E27),0)</f>
        <v>0</v>
      </c>
      <c r="H27" s="7"/>
      <c r="I27" s="7"/>
      <c r="J27" s="7">
        <f t="shared" si="2"/>
        <v>0</v>
      </c>
      <c r="K27" s="7"/>
      <c r="L27" s="7"/>
      <c r="M27" s="7"/>
      <c r="N27" s="7"/>
      <c r="O27" s="7"/>
      <c r="P27" s="7"/>
      <c r="Q27" s="7"/>
      <c r="R27" s="7"/>
      <c r="S27" s="7"/>
      <c r="T27" s="7">
        <f>IF($E27&gt;0,T$13*($E27),0)</f>
        <v>0</v>
      </c>
      <c r="U27" s="7"/>
      <c r="V27" s="7"/>
      <c r="W27" s="7">
        <f t="shared" ref="W27:Y35" si="13">IF($E27&gt;0,W$13*($E27),0)</f>
        <v>0</v>
      </c>
      <c r="X27" s="7">
        <f t="shared" si="13"/>
        <v>0</v>
      </c>
      <c r="Y27" s="7">
        <f t="shared" si="13"/>
        <v>0</v>
      </c>
      <c r="Z27" s="7">
        <f t="shared" si="12"/>
        <v>0</v>
      </c>
      <c r="AA27" s="7">
        <f t="shared" si="12"/>
        <v>0</v>
      </c>
      <c r="AB27" s="7"/>
      <c r="AC27" s="7">
        <f>IF($E27&gt;0,AC$13*($E27),0)</f>
        <v>0</v>
      </c>
      <c r="AD27" s="7"/>
      <c r="AE27" s="7"/>
      <c r="AF27" s="7"/>
      <c r="AG27" s="7">
        <f>IF($E27&gt;0,AG$13*($E27),0)</f>
        <v>0</v>
      </c>
      <c r="AH27" s="7">
        <f>IF($E27&gt;0,AH$13*($E27),0)</f>
        <v>0</v>
      </c>
      <c r="AI27" s="7">
        <f t="shared" si="9"/>
        <v>0</v>
      </c>
      <c r="AJ27" s="7">
        <f t="shared" si="9"/>
        <v>0</v>
      </c>
      <c r="AK27" s="7">
        <f>IF($E27&gt;0,AK$13*($E27),0)</f>
        <v>0</v>
      </c>
      <c r="AL27" s="7">
        <f>IF($E27&gt;0,AL$13*($E27),0)</f>
        <v>0</v>
      </c>
      <c r="AM27" s="7"/>
      <c r="AN27" s="7">
        <f>IF($E27&gt;0,AN$13*($E27),0)</f>
        <v>0</v>
      </c>
      <c r="AO27" s="7">
        <f>IF($E27&gt;0,AO$13*($E27),0)</f>
        <v>0</v>
      </c>
      <c r="AP27" s="7">
        <f>IF($E27&gt;0,AP$13*($E27),0)</f>
        <v>0</v>
      </c>
      <c r="AQ27" s="7"/>
      <c r="AR27" s="7">
        <f t="shared" si="10"/>
        <v>0</v>
      </c>
      <c r="AS27" s="84">
        <f>IF($E27&gt;0,AS$13*($E27),0)</f>
        <v>0</v>
      </c>
      <c r="AU27" s="68">
        <f t="shared" si="5"/>
        <v>0</v>
      </c>
    </row>
    <row r="28" spans="2:47" ht="36" x14ac:dyDescent="0.3">
      <c r="B28" s="63" t="s">
        <v>87</v>
      </c>
      <c r="C28" s="76">
        <f>'Controlli e SOA'!C21</f>
        <v>0</v>
      </c>
      <c r="D28" s="124">
        <f t="shared" si="6"/>
        <v>0</v>
      </c>
      <c r="E28" s="77">
        <f>IF(D28=0,0,5-D28)</f>
        <v>0</v>
      </c>
      <c r="F28" s="72"/>
      <c r="G28" s="83"/>
      <c r="H28" s="7"/>
      <c r="I28" s="7"/>
      <c r="J28" s="7">
        <f t="shared" si="2"/>
        <v>0</v>
      </c>
      <c r="K28" s="7">
        <f>IF($E28&gt;0,K$13*($E28),0)</f>
        <v>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>
        <f t="shared" si="13"/>
        <v>0</v>
      </c>
      <c r="X28" s="7">
        <f t="shared" si="13"/>
        <v>0</v>
      </c>
      <c r="Y28" s="7">
        <f t="shared" si="13"/>
        <v>0</v>
      </c>
      <c r="Z28" s="7">
        <f t="shared" si="12"/>
        <v>0</v>
      </c>
      <c r="AA28" s="7">
        <f t="shared" si="12"/>
        <v>0</v>
      </c>
      <c r="AB28" s="7"/>
      <c r="AC28" s="7">
        <f>IF($E28&gt;0,AC$13*($E28),0)</f>
        <v>0</v>
      </c>
      <c r="AD28" s="7"/>
      <c r="AE28" s="7"/>
      <c r="AF28" s="7"/>
      <c r="AG28" s="7"/>
      <c r="AH28" s="7"/>
      <c r="AI28" s="7"/>
      <c r="AJ28" s="7">
        <f t="shared" si="9"/>
        <v>0</v>
      </c>
      <c r="AK28" s="7"/>
      <c r="AL28" s="7"/>
      <c r="AM28" s="7">
        <f>IF($E28&gt;0,AM$13*($E28),0)</f>
        <v>0</v>
      </c>
      <c r="AN28" s="7"/>
      <c r="AO28" s="7"/>
      <c r="AP28" s="7">
        <f>IF($E28&gt;0,AP$13*($E28),0)</f>
        <v>0</v>
      </c>
      <c r="AQ28" s="7"/>
      <c r="AR28" s="7"/>
      <c r="AS28" s="84">
        <f>IF($E28&gt;0,AS$13*($E28),0)</f>
        <v>0</v>
      </c>
      <c r="AU28" s="68">
        <f t="shared" si="5"/>
        <v>0</v>
      </c>
    </row>
    <row r="29" spans="2:47" ht="24" x14ac:dyDescent="0.3">
      <c r="B29" s="63" t="s">
        <v>88</v>
      </c>
      <c r="C29" s="76">
        <f>'Controlli e SOA'!C22</f>
        <v>0</v>
      </c>
      <c r="D29" s="124">
        <f t="shared" si="6"/>
        <v>0</v>
      </c>
      <c r="E29" s="77">
        <f>IF(D29=0,0,5-D29)</f>
        <v>0</v>
      </c>
      <c r="F29" s="72"/>
      <c r="G29" s="83">
        <f t="shared" ref="G29:J35" si="14">IF($E29&gt;0,G$13*($E29),0)</f>
        <v>0</v>
      </c>
      <c r="H29" s="7">
        <f t="shared" si="14"/>
        <v>0</v>
      </c>
      <c r="I29" s="7">
        <f t="shared" si="14"/>
        <v>0</v>
      </c>
      <c r="J29" s="7">
        <f t="shared" si="2"/>
        <v>0</v>
      </c>
      <c r="K29" s="7">
        <f>IF($E29&gt;0,K$13*($E29),0)</f>
        <v>0</v>
      </c>
      <c r="L29" s="7">
        <f>IF($E29&gt;0,L$13*($E29),0)</f>
        <v>0</v>
      </c>
      <c r="M29" s="7">
        <f>IF($E29&gt;0,M$13*($E29),0)</f>
        <v>0</v>
      </c>
      <c r="N29" s="7"/>
      <c r="O29" s="7">
        <f t="shared" ref="O29:T30" si="15">IF($E29&gt;0,O$13*($E29),0)</f>
        <v>0</v>
      </c>
      <c r="P29" s="7">
        <f t="shared" si="15"/>
        <v>0</v>
      </c>
      <c r="Q29" s="7">
        <f t="shared" si="15"/>
        <v>0</v>
      </c>
      <c r="R29" s="7">
        <f t="shared" si="15"/>
        <v>0</v>
      </c>
      <c r="S29" s="7">
        <f t="shared" si="15"/>
        <v>0</v>
      </c>
      <c r="T29" s="7">
        <f t="shared" si="15"/>
        <v>0</v>
      </c>
      <c r="U29" s="7"/>
      <c r="V29" s="7">
        <f>IF($E29&gt;0,V$13*($E29),0)</f>
        <v>0</v>
      </c>
      <c r="W29" s="7">
        <f t="shared" si="13"/>
        <v>0</v>
      </c>
      <c r="X29" s="7">
        <f t="shared" si="13"/>
        <v>0</v>
      </c>
      <c r="Y29" s="7">
        <f t="shared" si="13"/>
        <v>0</v>
      </c>
      <c r="Z29" s="7">
        <f t="shared" si="12"/>
        <v>0</v>
      </c>
      <c r="AA29" s="7">
        <f t="shared" si="12"/>
        <v>0</v>
      </c>
      <c r="AB29" s="7">
        <f>IF($E29&gt;0,AB$13*($E29),0)</f>
        <v>0</v>
      </c>
      <c r="AC29" s="7">
        <f>IF($E29&gt;0,AC$13*($E29),0)</f>
        <v>0</v>
      </c>
      <c r="AD29" s="7">
        <f t="shared" ref="AD29:AI30" si="16">IF($E29&gt;0,AD$13*($E29),0)</f>
        <v>0</v>
      </c>
      <c r="AE29" s="7">
        <f t="shared" si="16"/>
        <v>0</v>
      </c>
      <c r="AF29" s="7">
        <f t="shared" si="16"/>
        <v>0</v>
      </c>
      <c r="AG29" s="7">
        <f t="shared" si="16"/>
        <v>0</v>
      </c>
      <c r="AH29" s="7">
        <f t="shared" si="16"/>
        <v>0</v>
      </c>
      <c r="AI29" s="7">
        <f t="shared" si="16"/>
        <v>0</v>
      </c>
      <c r="AJ29" s="7">
        <f t="shared" si="9"/>
        <v>0</v>
      </c>
      <c r="AK29" s="7">
        <f>IF($E29&gt;0,AK$13*($E29),0)</f>
        <v>0</v>
      </c>
      <c r="AL29" s="7">
        <f>IF($E29&gt;0,AL$13*($E29),0)</f>
        <v>0</v>
      </c>
      <c r="AM29" s="7">
        <f>IF($E29&gt;0,AM$13*($E29),0)</f>
        <v>0</v>
      </c>
      <c r="AN29" s="7">
        <f t="shared" ref="AN29:AO31" si="17">IF($E29&gt;0,AN$13*($E29),0)</f>
        <v>0</v>
      </c>
      <c r="AO29" s="7">
        <f t="shared" si="17"/>
        <v>0</v>
      </c>
      <c r="AP29" s="7"/>
      <c r="AQ29" s="7">
        <f>IF($E29&gt;0,AQ$13*($E29),0)</f>
        <v>0</v>
      </c>
      <c r="AR29" s="7"/>
      <c r="AS29" s="84">
        <f>IF($E29&gt;0,AS$13*($E29),0)</f>
        <v>0</v>
      </c>
      <c r="AU29" s="68">
        <f t="shared" si="5"/>
        <v>0</v>
      </c>
    </row>
    <row r="30" spans="2:47" ht="24" x14ac:dyDescent="0.3">
      <c r="B30" s="63" t="s">
        <v>89</v>
      </c>
      <c r="C30" s="76">
        <f>'Controlli e SOA'!C23</f>
        <v>0</v>
      </c>
      <c r="D30" s="124">
        <f t="shared" si="6"/>
        <v>0</v>
      </c>
      <c r="E30" s="77">
        <f>IF(D30=0,0,5-D30)</f>
        <v>0</v>
      </c>
      <c r="F30" s="72"/>
      <c r="G30" s="83">
        <f t="shared" si="14"/>
        <v>0</v>
      </c>
      <c r="H30" s="7">
        <f t="shared" si="14"/>
        <v>0</v>
      </c>
      <c r="I30" s="7">
        <f t="shared" si="14"/>
        <v>0</v>
      </c>
      <c r="J30" s="7">
        <f t="shared" si="14"/>
        <v>0</v>
      </c>
      <c r="K30" s="7">
        <f>IF($E30&gt;0,K$13*($E30),0)</f>
        <v>0</v>
      </c>
      <c r="L30" s="7">
        <f>IF($E30&gt;0,L$13*($E30),0)</f>
        <v>0</v>
      </c>
      <c r="M30" s="7">
        <f>IF($E30&gt;0,M$13*($E30),0)</f>
        <v>0</v>
      </c>
      <c r="N30" s="7"/>
      <c r="O30" s="7">
        <f t="shared" si="15"/>
        <v>0</v>
      </c>
      <c r="P30" s="7">
        <f t="shared" si="15"/>
        <v>0</v>
      </c>
      <c r="Q30" s="7">
        <f t="shared" si="15"/>
        <v>0</v>
      </c>
      <c r="R30" s="7">
        <f t="shared" si="15"/>
        <v>0</v>
      </c>
      <c r="S30" s="7">
        <f t="shared" si="15"/>
        <v>0</v>
      </c>
      <c r="T30" s="7">
        <f t="shared" si="15"/>
        <v>0</v>
      </c>
      <c r="U30" s="7"/>
      <c r="V30" s="7">
        <f>IF($E30&gt;0,V$13*($E30),0)</f>
        <v>0</v>
      </c>
      <c r="W30" s="7">
        <f t="shared" si="13"/>
        <v>0</v>
      </c>
      <c r="X30" s="7">
        <f t="shared" si="13"/>
        <v>0</v>
      </c>
      <c r="Y30" s="7">
        <f t="shared" si="13"/>
        <v>0</v>
      </c>
      <c r="Z30" s="7">
        <f t="shared" si="12"/>
        <v>0</v>
      </c>
      <c r="AA30" s="7">
        <f t="shared" si="12"/>
        <v>0</v>
      </c>
      <c r="AB30" s="7">
        <f>IF($E30&gt;0,AB$13*($E30),0)</f>
        <v>0</v>
      </c>
      <c r="AC30" s="7">
        <f>IF($E30&gt;0,AC$13*($E30),0)</f>
        <v>0</v>
      </c>
      <c r="AD30" s="7">
        <f t="shared" si="16"/>
        <v>0</v>
      </c>
      <c r="AE30" s="7">
        <f t="shared" si="16"/>
        <v>0</v>
      </c>
      <c r="AF30" s="7">
        <f t="shared" si="16"/>
        <v>0</v>
      </c>
      <c r="AG30" s="7">
        <f t="shared" si="16"/>
        <v>0</v>
      </c>
      <c r="AH30" s="7">
        <f t="shared" si="16"/>
        <v>0</v>
      </c>
      <c r="AI30" s="7">
        <f t="shared" si="16"/>
        <v>0</v>
      </c>
      <c r="AJ30" s="7">
        <f t="shared" si="9"/>
        <v>0</v>
      </c>
      <c r="AK30" s="7">
        <f>IF($E30&gt;0,AK$13*($E30),0)</f>
        <v>0</v>
      </c>
      <c r="AL30" s="7"/>
      <c r="AM30" s="7">
        <f>IF($E30&gt;0,AM$13*($E30),0)</f>
        <v>0</v>
      </c>
      <c r="AN30" s="7">
        <f t="shared" si="17"/>
        <v>0</v>
      </c>
      <c r="AO30" s="7">
        <f t="shared" si="17"/>
        <v>0</v>
      </c>
      <c r="AP30" s="7"/>
      <c r="AQ30" s="7">
        <f>IF($E30&gt;0,AQ$13*($E30),0)</f>
        <v>0</v>
      </c>
      <c r="AR30" s="7"/>
      <c r="AS30" s="84">
        <f>IF($E30&gt;0,AS$13*($E30),0)</f>
        <v>0</v>
      </c>
      <c r="AU30" s="68">
        <f t="shared" si="5"/>
        <v>0</v>
      </c>
    </row>
    <row r="31" spans="2:47" ht="24" x14ac:dyDescent="0.3">
      <c r="B31" s="63" t="s">
        <v>90</v>
      </c>
      <c r="C31" s="76">
        <f>'Controlli e SOA'!C24</f>
        <v>0</v>
      </c>
      <c r="D31" s="124">
        <f t="shared" si="6"/>
        <v>0</v>
      </c>
      <c r="E31" s="77">
        <f>IF(D31=0,0,5-D31)</f>
        <v>0</v>
      </c>
      <c r="F31" s="72"/>
      <c r="G31" s="83"/>
      <c r="H31" s="7"/>
      <c r="I31" s="7"/>
      <c r="J31" s="7">
        <f t="shared" si="14"/>
        <v>0</v>
      </c>
      <c r="K31" s="7"/>
      <c r="L31" s="7"/>
      <c r="M31" s="7"/>
      <c r="N31" s="7"/>
      <c r="O31" s="7"/>
      <c r="P31" s="7"/>
      <c r="Q31" s="7">
        <f>IF($E31&gt;0,Q$13*($E31),0)</f>
        <v>0</v>
      </c>
      <c r="R31" s="7">
        <f>IF($E31&gt;0,R$13*($E31),0)</f>
        <v>0</v>
      </c>
      <c r="S31" s="7"/>
      <c r="T31" s="7">
        <f>IF($E31&gt;0,T$13*($E31),0)</f>
        <v>0</v>
      </c>
      <c r="U31" s="7"/>
      <c r="V31" s="7">
        <f>IF($E31&gt;0,V$13*($E31),0)</f>
        <v>0</v>
      </c>
      <c r="W31" s="7">
        <f t="shared" si="13"/>
        <v>0</v>
      </c>
      <c r="X31" s="7">
        <f t="shared" si="13"/>
        <v>0</v>
      </c>
      <c r="Y31" s="7">
        <f t="shared" si="13"/>
        <v>0</v>
      </c>
      <c r="Z31" s="7">
        <f t="shared" si="12"/>
        <v>0</v>
      </c>
      <c r="AA31" s="7">
        <f t="shared" si="12"/>
        <v>0</v>
      </c>
      <c r="AB31" s="7">
        <f>IF($E31&gt;0,AB$13*($E31),0)</f>
        <v>0</v>
      </c>
      <c r="AC31" s="7">
        <f>IF($E31&gt;0,AC$13*($E31),0)</f>
        <v>0</v>
      </c>
      <c r="AD31" s="7">
        <f>IF($E31&gt;0,AD$13*($E31),0)</f>
        <v>0</v>
      </c>
      <c r="AE31" s="7">
        <f>IF($E31&gt;0,AE$13*($E31),0)</f>
        <v>0</v>
      </c>
      <c r="AF31" s="7"/>
      <c r="AG31" s="7"/>
      <c r="AH31" s="7">
        <f>IF($E31&gt;0,AH$13*($E31),0)</f>
        <v>0</v>
      </c>
      <c r="AI31" s="7">
        <f>IF($E31&gt;0,AI$13*($E31),0)</f>
        <v>0</v>
      </c>
      <c r="AJ31" s="7">
        <f t="shared" si="9"/>
        <v>0</v>
      </c>
      <c r="AK31" s="7">
        <f>IF($E31&gt;0,AK$13*($E31),0)</f>
        <v>0</v>
      </c>
      <c r="AL31" s="7">
        <f>IF($E31&gt;0,AL$13*($E31),0)</f>
        <v>0</v>
      </c>
      <c r="AM31" s="7">
        <f>IF($E31&gt;0,AM$13*($E31),0)</f>
        <v>0</v>
      </c>
      <c r="AN31" s="7">
        <f t="shared" si="17"/>
        <v>0</v>
      </c>
      <c r="AO31" s="7">
        <f t="shared" si="17"/>
        <v>0</v>
      </c>
      <c r="AP31" s="7"/>
      <c r="AQ31" s="7"/>
      <c r="AR31" s="7"/>
      <c r="AS31" s="84">
        <f>IF($E31&gt;0,AS$13*($E31),0)</f>
        <v>0</v>
      </c>
      <c r="AU31" s="68">
        <f t="shared" si="5"/>
        <v>0</v>
      </c>
    </row>
    <row r="32" spans="2:47" ht="24" x14ac:dyDescent="0.3">
      <c r="B32" s="63" t="s">
        <v>91</v>
      </c>
      <c r="C32" s="76">
        <f>'Controlli e SOA'!C25</f>
        <v>0</v>
      </c>
      <c r="D32" s="124">
        <f t="shared" si="6"/>
        <v>0</v>
      </c>
      <c r="E32" s="77">
        <f>IF(D32=0,0,5-D32)</f>
        <v>0</v>
      </c>
      <c r="F32" s="72"/>
      <c r="G32" s="83"/>
      <c r="H32" s="7"/>
      <c r="I32" s="7"/>
      <c r="J32" s="7">
        <f t="shared" si="14"/>
        <v>0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>
        <f t="shared" si="13"/>
        <v>0</v>
      </c>
      <c r="Y32" s="7">
        <f t="shared" si="13"/>
        <v>0</v>
      </c>
      <c r="Z32" s="7">
        <f t="shared" si="12"/>
        <v>0</v>
      </c>
      <c r="AA32" s="7">
        <f t="shared" si="12"/>
        <v>0</v>
      </c>
      <c r="AB32" s="7"/>
      <c r="AC32" s="7"/>
      <c r="AD32" s="7"/>
      <c r="AE32" s="7"/>
      <c r="AF32" s="7"/>
      <c r="AG32" s="7"/>
      <c r="AH32" s="7"/>
      <c r="AI32" s="7"/>
      <c r="AJ32" s="7">
        <f t="shared" si="9"/>
        <v>0</v>
      </c>
      <c r="AK32" s="7"/>
      <c r="AL32" s="7"/>
      <c r="AM32" s="7"/>
      <c r="AN32" s="7"/>
      <c r="AO32" s="7"/>
      <c r="AP32" s="7"/>
      <c r="AQ32" s="7"/>
      <c r="AR32" s="7"/>
      <c r="AS32" s="84"/>
      <c r="AU32" s="68">
        <f t="shared" si="5"/>
        <v>0</v>
      </c>
    </row>
    <row r="33" spans="2:47" ht="24" x14ac:dyDescent="0.3">
      <c r="B33" s="63" t="s">
        <v>92</v>
      </c>
      <c r="C33" s="76">
        <f>'Controlli e SOA'!C26</f>
        <v>0</v>
      </c>
      <c r="D33" s="124">
        <f t="shared" si="6"/>
        <v>0</v>
      </c>
      <c r="E33" s="77">
        <f>IF(D33=0,0,5-D33)</f>
        <v>0</v>
      </c>
      <c r="F33" s="72"/>
      <c r="G33" s="83"/>
      <c r="H33" s="7"/>
      <c r="I33" s="7"/>
      <c r="J33" s="7">
        <f t="shared" si="14"/>
        <v>0</v>
      </c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>
        <f t="shared" si="13"/>
        <v>0</v>
      </c>
      <c r="Y33" s="7">
        <f t="shared" si="13"/>
        <v>0</v>
      </c>
      <c r="Z33" s="7">
        <f t="shared" si="12"/>
        <v>0</v>
      </c>
      <c r="AA33" s="7">
        <f t="shared" si="12"/>
        <v>0</v>
      </c>
      <c r="AB33" s="7"/>
      <c r="AC33" s="7"/>
      <c r="AD33" s="7">
        <f>IF($E33&gt;0,AD$13*($E33),0)</f>
        <v>0</v>
      </c>
      <c r="AE33" s="7"/>
      <c r="AF33" s="7"/>
      <c r="AG33" s="7"/>
      <c r="AH33" s="7"/>
      <c r="AI33" s="7">
        <f>IF($E33&gt;0,AI$13*($E33),0)</f>
        <v>0</v>
      </c>
      <c r="AJ33" s="7"/>
      <c r="AK33" s="7">
        <f>IF($E33&gt;0,AK$13*($E33),0)</f>
        <v>0</v>
      </c>
      <c r="AL33" s="7"/>
      <c r="AM33" s="7"/>
      <c r="AN33" s="7"/>
      <c r="AO33" s="7">
        <f>IF($E33&gt;0,AO$13*($E33),0)</f>
        <v>0</v>
      </c>
      <c r="AP33" s="7"/>
      <c r="AQ33" s="7"/>
      <c r="AR33" s="7"/>
      <c r="AS33" s="84"/>
      <c r="AU33" s="68">
        <f t="shared" si="5"/>
        <v>0</v>
      </c>
    </row>
    <row r="34" spans="2:47" ht="24" x14ac:dyDescent="0.3">
      <c r="B34" s="63" t="s">
        <v>93</v>
      </c>
      <c r="C34" s="76">
        <f>'Controlli e SOA'!C27</f>
        <v>0</v>
      </c>
      <c r="D34" s="124">
        <f t="shared" si="6"/>
        <v>0</v>
      </c>
      <c r="E34" s="77">
        <f>IF(D34=0,0,5-D34)</f>
        <v>0</v>
      </c>
      <c r="F34" s="72"/>
      <c r="G34" s="83"/>
      <c r="H34" s="7"/>
      <c r="I34" s="7"/>
      <c r="J34" s="7">
        <f t="shared" si="14"/>
        <v>0</v>
      </c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>
        <f t="shared" si="13"/>
        <v>0</v>
      </c>
      <c r="Y34" s="7">
        <f t="shared" si="13"/>
        <v>0</v>
      </c>
      <c r="Z34" s="7">
        <f t="shared" si="12"/>
        <v>0</v>
      </c>
      <c r="AA34" s="7">
        <f t="shared" si="12"/>
        <v>0</v>
      </c>
      <c r="AB34" s="7"/>
      <c r="AC34" s="7"/>
      <c r="AD34" s="7">
        <f>IF($E34&gt;0,AD$13*($E34),0)</f>
        <v>0</v>
      </c>
      <c r="AE34" s="7"/>
      <c r="AF34" s="7"/>
      <c r="AG34" s="7"/>
      <c r="AH34" s="7"/>
      <c r="AI34" s="7">
        <f>IF($E34&gt;0,AI$13*($E34),0)</f>
        <v>0</v>
      </c>
      <c r="AJ34" s="7"/>
      <c r="AK34" s="7">
        <f>IF($E34&gt;0,AK$13*($E34),0)</f>
        <v>0</v>
      </c>
      <c r="AL34" s="7"/>
      <c r="AM34" s="7"/>
      <c r="AN34" s="7"/>
      <c r="AO34" s="7">
        <f>IF($E34&gt;0,AO$13*($E34),0)</f>
        <v>0</v>
      </c>
      <c r="AP34" s="7"/>
      <c r="AQ34" s="7"/>
      <c r="AR34" s="7"/>
      <c r="AS34" s="84"/>
      <c r="AU34" s="68">
        <f t="shared" si="5"/>
        <v>0</v>
      </c>
    </row>
    <row r="35" spans="2:47" ht="24" x14ac:dyDescent="0.3">
      <c r="B35" s="63" t="s">
        <v>94</v>
      </c>
      <c r="C35" s="76">
        <f>'Controlli e SOA'!C28</f>
        <v>0</v>
      </c>
      <c r="D35" s="124">
        <f t="shared" si="6"/>
        <v>0</v>
      </c>
      <c r="E35" s="77">
        <f>IF(D35=0,0,5-D35)</f>
        <v>0</v>
      </c>
      <c r="F35" s="72"/>
      <c r="G35" s="83"/>
      <c r="H35" s="7"/>
      <c r="I35" s="7"/>
      <c r="J35" s="7">
        <f t="shared" si="14"/>
        <v>0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>
        <f t="shared" si="13"/>
        <v>0</v>
      </c>
      <c r="Y35" s="7">
        <f t="shared" si="13"/>
        <v>0</v>
      </c>
      <c r="Z35" s="7">
        <f t="shared" si="12"/>
        <v>0</v>
      </c>
      <c r="AA35" s="7">
        <f t="shared" si="12"/>
        <v>0</v>
      </c>
      <c r="AB35" s="7"/>
      <c r="AC35" s="7"/>
      <c r="AD35" s="7">
        <f>IF($E35&gt;0,AD$13*($E35),0)</f>
        <v>0</v>
      </c>
      <c r="AE35" s="7"/>
      <c r="AF35" s="7"/>
      <c r="AG35" s="7"/>
      <c r="AH35" s="7"/>
      <c r="AI35" s="7">
        <f>IF($E35&gt;0,AI$13*($E35),0)</f>
        <v>0</v>
      </c>
      <c r="AJ35" s="7"/>
      <c r="AK35" s="7">
        <f>IF($E35&gt;0,AK$13*($E35),0)</f>
        <v>0</v>
      </c>
      <c r="AL35" s="7"/>
      <c r="AM35" s="7"/>
      <c r="AN35" s="7"/>
      <c r="AO35" s="7">
        <f>IF($E35&gt;0,AO$13*($E35),0)</f>
        <v>0</v>
      </c>
      <c r="AP35" s="7"/>
      <c r="AQ35" s="7"/>
      <c r="AR35" s="7"/>
      <c r="AS35" s="84"/>
      <c r="AU35" s="68">
        <f t="shared" si="5"/>
        <v>0</v>
      </c>
    </row>
    <row r="36" spans="2:47" ht="24" x14ac:dyDescent="0.3">
      <c r="B36" s="63" t="s">
        <v>95</v>
      </c>
      <c r="C36" s="76">
        <f>'Controlli e SOA'!C29</f>
        <v>0</v>
      </c>
      <c r="D36" s="124">
        <f t="shared" si="6"/>
        <v>0</v>
      </c>
      <c r="E36" s="77">
        <f>IF(D36=0,0,5-D36)</f>
        <v>0</v>
      </c>
      <c r="F36" s="72"/>
      <c r="G36" s="8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>
        <f>IF($E36&gt;0,Z$13*($E36),0)</f>
        <v>0</v>
      </c>
      <c r="AA36" s="7"/>
      <c r="AB36" s="7"/>
      <c r="AC36" s="7"/>
      <c r="AD36" s="7"/>
      <c r="AE36" s="7"/>
      <c r="AF36" s="7"/>
      <c r="AG36" s="7"/>
      <c r="AH36" s="7"/>
      <c r="AI36" s="7"/>
      <c r="AJ36" s="7">
        <f t="shared" ref="AJ36:AM43" si="18">IF($E36&gt;0,AJ$13*($E36),0)</f>
        <v>0</v>
      </c>
      <c r="AK36" s="7"/>
      <c r="AL36" s="7"/>
      <c r="AM36" s="7"/>
      <c r="AN36" s="7"/>
      <c r="AO36" s="7"/>
      <c r="AP36" s="7"/>
      <c r="AQ36" s="7"/>
      <c r="AR36" s="7"/>
      <c r="AS36" s="84"/>
      <c r="AU36" s="68">
        <f t="shared" si="5"/>
        <v>0</v>
      </c>
    </row>
    <row r="37" spans="2:47" ht="24" x14ac:dyDescent="0.3">
      <c r="B37" s="63" t="s">
        <v>96</v>
      </c>
      <c r="C37" s="76">
        <f>'Controlli e SOA'!C30</f>
        <v>0</v>
      </c>
      <c r="D37" s="124">
        <f t="shared" si="6"/>
        <v>0</v>
      </c>
      <c r="E37" s="77">
        <f>IF(D37=0,0,5-D37)</f>
        <v>0</v>
      </c>
      <c r="F37" s="72"/>
      <c r="G37" s="83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>
        <f>IF($E37&gt;0,Z$13*($E37),0)</f>
        <v>0</v>
      </c>
      <c r="AA37" s="7"/>
      <c r="AB37" s="7"/>
      <c r="AC37" s="7">
        <f>IF($E37&gt;0,AC$13*($E37),0)</f>
        <v>0</v>
      </c>
      <c r="AD37" s="7"/>
      <c r="AE37" s="7"/>
      <c r="AF37" s="7"/>
      <c r="AG37" s="7"/>
      <c r="AH37" s="7"/>
      <c r="AI37" s="7"/>
      <c r="AJ37" s="7">
        <f t="shared" si="18"/>
        <v>0</v>
      </c>
      <c r="AK37" s="7"/>
      <c r="AL37" s="7"/>
      <c r="AM37" s="7"/>
      <c r="AN37" s="7"/>
      <c r="AO37" s="7"/>
      <c r="AP37" s="7"/>
      <c r="AQ37" s="7"/>
      <c r="AR37" s="7"/>
      <c r="AS37" s="84"/>
      <c r="AU37" s="68">
        <f t="shared" si="5"/>
        <v>0</v>
      </c>
    </row>
    <row r="38" spans="2:47" ht="24" x14ac:dyDescent="0.3">
      <c r="B38" s="63" t="s">
        <v>97</v>
      </c>
      <c r="C38" s="76">
        <f>'Controlli e SOA'!C31</f>
        <v>0</v>
      </c>
      <c r="D38" s="124">
        <f t="shared" si="6"/>
        <v>0</v>
      </c>
      <c r="E38" s="77">
        <f>IF(D38=0,0,5-D38)</f>
        <v>0</v>
      </c>
      <c r="F38" s="72"/>
      <c r="G38" s="83"/>
      <c r="H38" s="7"/>
      <c r="I38" s="7"/>
      <c r="J38" s="7">
        <f>IF($E38&gt;0,J$13*($E38),0)</f>
        <v>0</v>
      </c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>
        <f>IF($E38&gt;0,V$13*($E38),0)</f>
        <v>0</v>
      </c>
      <c r="W38" s="7"/>
      <c r="X38" s="7"/>
      <c r="Y38" s="7"/>
      <c r="Z38" s="7"/>
      <c r="AA38" s="7">
        <f>IF($E38&gt;0,AA$13*($E38),0)</f>
        <v>0</v>
      </c>
      <c r="AB38" s="7"/>
      <c r="AC38" s="7"/>
      <c r="AD38" s="7"/>
      <c r="AE38" s="7"/>
      <c r="AF38" s="7">
        <f>IF($E38&gt;0,AF$13*($E38),0)</f>
        <v>0</v>
      </c>
      <c r="AG38" s="7"/>
      <c r="AH38" s="7"/>
      <c r="AI38" s="7"/>
      <c r="AJ38" s="7">
        <f t="shared" si="18"/>
        <v>0</v>
      </c>
      <c r="AK38" s="7"/>
      <c r="AL38" s="7"/>
      <c r="AM38" s="7"/>
      <c r="AN38" s="7"/>
      <c r="AO38" s="7"/>
      <c r="AP38" s="7"/>
      <c r="AQ38" s="7">
        <f>IF($E38&gt;0,AQ$13*($E38),0)</f>
        <v>0</v>
      </c>
      <c r="AR38" s="7"/>
      <c r="AS38" s="84"/>
      <c r="AU38" s="68">
        <f t="shared" si="5"/>
        <v>0</v>
      </c>
    </row>
    <row r="39" spans="2:47" ht="24" x14ac:dyDescent="0.3">
      <c r="B39" s="63" t="s">
        <v>98</v>
      </c>
      <c r="C39" s="76">
        <f>'Controlli e SOA'!C32</f>
        <v>0</v>
      </c>
      <c r="D39" s="124">
        <f t="shared" si="6"/>
        <v>0</v>
      </c>
      <c r="E39" s="77">
        <f>IF(D39=0,0,5-D39)</f>
        <v>0</v>
      </c>
      <c r="F39" s="72"/>
      <c r="G39" s="83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f>IF($E39&gt;0,T$13*($E39),0)</f>
        <v>0</v>
      </c>
      <c r="U39" s="7"/>
      <c r="V39" s="7"/>
      <c r="W39" s="7">
        <f>IF($E39&gt;0,W$13*($E39),0)</f>
        <v>0</v>
      </c>
      <c r="X39" s="7"/>
      <c r="Y39" s="7"/>
      <c r="Z39" s="7"/>
      <c r="AA39" s="7"/>
      <c r="AB39" s="7"/>
      <c r="AC39" s="7">
        <f t="shared" ref="AC39:AC45" si="19">IF($E39&gt;0,AC$13*($E39),0)</f>
        <v>0</v>
      </c>
      <c r="AD39" s="7"/>
      <c r="AE39" s="7"/>
      <c r="AF39" s="7"/>
      <c r="AG39" s="7"/>
      <c r="AH39" s="7"/>
      <c r="AI39" s="7">
        <f t="shared" ref="AI39:AI45" si="20">IF($E39&gt;0,AI$13*($E39),0)</f>
        <v>0</v>
      </c>
      <c r="AJ39" s="7">
        <f t="shared" si="18"/>
        <v>0</v>
      </c>
      <c r="AK39" s="7">
        <f t="shared" si="18"/>
        <v>0</v>
      </c>
      <c r="AL39" s="7">
        <f t="shared" si="18"/>
        <v>0</v>
      </c>
      <c r="AM39" s="7">
        <f t="shared" si="18"/>
        <v>0</v>
      </c>
      <c r="AN39" s="7"/>
      <c r="AO39" s="7">
        <f t="shared" ref="AO39:AP51" si="21">IF($E39&gt;0,AO$13*($E39),0)</f>
        <v>0</v>
      </c>
      <c r="AP39" s="7">
        <f t="shared" si="21"/>
        <v>0</v>
      </c>
      <c r="AQ39" s="7"/>
      <c r="AR39" s="7">
        <f>IF($E39&gt;0,AR$13*($E39),0)</f>
        <v>0</v>
      </c>
      <c r="AS39" s="84">
        <f>IF($E39&gt;0,AS$13*($E39),0)</f>
        <v>0</v>
      </c>
      <c r="AU39" s="68">
        <f t="shared" si="5"/>
        <v>0</v>
      </c>
    </row>
    <row r="40" spans="2:47" ht="24" x14ac:dyDescent="0.3">
      <c r="B40" s="63" t="s">
        <v>99</v>
      </c>
      <c r="C40" s="76">
        <f>'Controlli e SOA'!C33</f>
        <v>0</v>
      </c>
      <c r="D40" s="124">
        <f t="shared" si="6"/>
        <v>0</v>
      </c>
      <c r="E40" s="77">
        <f>IF(D40=0,0,5-D40)</f>
        <v>0</v>
      </c>
      <c r="F40" s="72"/>
      <c r="G40" s="83">
        <f>IF($E40&gt;0,G$13*($E40),0)</f>
        <v>0</v>
      </c>
      <c r="H40" s="7"/>
      <c r="I40" s="7"/>
      <c r="J40" s="7"/>
      <c r="K40" s="7">
        <f>IF($E40&gt;0,K$13*($E40),0)</f>
        <v>0</v>
      </c>
      <c r="L40" s="7">
        <f>IF($E40&gt;0,L$13*($E40),0)</f>
        <v>0</v>
      </c>
      <c r="M40" s="7">
        <f>IF($E40&gt;0,M$13*($E40),0)</f>
        <v>0</v>
      </c>
      <c r="N40" s="7"/>
      <c r="O40" s="7"/>
      <c r="P40" s="7">
        <f>IF($E40&gt;0,P$13*($E40),0)</f>
        <v>0</v>
      </c>
      <c r="Q40" s="7"/>
      <c r="R40" s="7"/>
      <c r="S40" s="7"/>
      <c r="T40" s="7">
        <f>IF($E40&gt;0,T$13*($E40),0)</f>
        <v>0</v>
      </c>
      <c r="U40" s="7"/>
      <c r="V40" s="7"/>
      <c r="W40" s="7">
        <f>IF($E40&gt;0,W$13*($E40),0)</f>
        <v>0</v>
      </c>
      <c r="X40" s="7"/>
      <c r="Y40" s="7"/>
      <c r="Z40" s="7"/>
      <c r="AA40" s="7"/>
      <c r="AB40" s="7"/>
      <c r="AC40" s="7">
        <f t="shared" si="19"/>
        <v>0</v>
      </c>
      <c r="AD40" s="7"/>
      <c r="AE40" s="7"/>
      <c r="AF40" s="7"/>
      <c r="AG40" s="7"/>
      <c r="AH40" s="7"/>
      <c r="AI40" s="7">
        <f t="shared" si="20"/>
        <v>0</v>
      </c>
      <c r="AJ40" s="7">
        <f t="shared" si="18"/>
        <v>0</v>
      </c>
      <c r="AK40" s="7">
        <f t="shared" si="18"/>
        <v>0</v>
      </c>
      <c r="AL40" s="7">
        <f t="shared" si="18"/>
        <v>0</v>
      </c>
      <c r="AM40" s="7">
        <f t="shared" si="18"/>
        <v>0</v>
      </c>
      <c r="AN40" s="7">
        <f>IF($E40&gt;0,AN$13*($E40),0)</f>
        <v>0</v>
      </c>
      <c r="AO40" s="7">
        <f t="shared" si="21"/>
        <v>0</v>
      </c>
      <c r="AP40" s="7">
        <f t="shared" si="21"/>
        <v>0</v>
      </c>
      <c r="AQ40" s="7"/>
      <c r="AR40" s="7">
        <f>IF($E40&gt;0,AR$13*($E40),0)</f>
        <v>0</v>
      </c>
      <c r="AS40" s="84">
        <f>IF($E40&gt;0,AS$13*($E40),0)</f>
        <v>0</v>
      </c>
      <c r="AU40" s="68">
        <f t="shared" si="5"/>
        <v>0</v>
      </c>
    </row>
    <row r="41" spans="2:47" ht="24" x14ac:dyDescent="0.3">
      <c r="B41" s="63" t="s">
        <v>100</v>
      </c>
      <c r="C41" s="76">
        <f>'Controlli e SOA'!C34</f>
        <v>0</v>
      </c>
      <c r="D41" s="124">
        <f t="shared" si="6"/>
        <v>0</v>
      </c>
      <c r="E41" s="77">
        <f>IF(D41=0,0,5-D41)</f>
        <v>0</v>
      </c>
      <c r="F41" s="72"/>
      <c r="G41" s="83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>
        <f>IF($E41&gt;0,T$13*($E41),0)</f>
        <v>0</v>
      </c>
      <c r="U41" s="7"/>
      <c r="V41" s="7"/>
      <c r="W41" s="7"/>
      <c r="X41" s="7"/>
      <c r="Y41" s="7"/>
      <c r="Z41" s="7"/>
      <c r="AA41" s="7"/>
      <c r="AB41" s="7"/>
      <c r="AC41" s="7">
        <f t="shared" si="19"/>
        <v>0</v>
      </c>
      <c r="AD41" s="7"/>
      <c r="AE41" s="7"/>
      <c r="AF41" s="7"/>
      <c r="AG41" s="7"/>
      <c r="AH41" s="7"/>
      <c r="AI41" s="7">
        <f t="shared" si="20"/>
        <v>0</v>
      </c>
      <c r="AJ41" s="7">
        <f t="shared" si="18"/>
        <v>0</v>
      </c>
      <c r="AK41" s="7">
        <f t="shared" si="18"/>
        <v>0</v>
      </c>
      <c r="AL41" s="7">
        <f t="shared" si="18"/>
        <v>0</v>
      </c>
      <c r="AM41" s="7">
        <f t="shared" si="18"/>
        <v>0</v>
      </c>
      <c r="AN41" s="7"/>
      <c r="AO41" s="7">
        <f t="shared" si="21"/>
        <v>0</v>
      </c>
      <c r="AP41" s="7">
        <f t="shared" si="21"/>
        <v>0</v>
      </c>
      <c r="AQ41" s="7"/>
      <c r="AR41" s="7">
        <f>IF($E41&gt;0,AR$13*($E41),0)</f>
        <v>0</v>
      </c>
      <c r="AS41" s="84"/>
      <c r="AU41" s="68">
        <f t="shared" si="5"/>
        <v>0</v>
      </c>
    </row>
    <row r="42" spans="2:47" ht="24" x14ac:dyDescent="0.3">
      <c r="B42" s="63" t="s">
        <v>101</v>
      </c>
      <c r="C42" s="76">
        <f>'Controlli e SOA'!C35</f>
        <v>0</v>
      </c>
      <c r="D42" s="124">
        <f t="shared" si="6"/>
        <v>0</v>
      </c>
      <c r="E42" s="77">
        <f>IF(D42=0,0,5-D42)</f>
        <v>0</v>
      </c>
      <c r="F42" s="72"/>
      <c r="G42" s="83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f>IF($E42&gt;0,T$13*($E42),0)</f>
        <v>0</v>
      </c>
      <c r="U42" s="7"/>
      <c r="V42" s="7"/>
      <c r="W42" s="7"/>
      <c r="X42" s="7"/>
      <c r="Y42" s="7"/>
      <c r="Z42" s="7"/>
      <c r="AA42" s="7"/>
      <c r="AB42" s="7"/>
      <c r="AC42" s="7">
        <f t="shared" si="19"/>
        <v>0</v>
      </c>
      <c r="AD42" s="7"/>
      <c r="AE42" s="7"/>
      <c r="AF42" s="7"/>
      <c r="AG42" s="7"/>
      <c r="AH42" s="7"/>
      <c r="AI42" s="7">
        <f t="shared" si="20"/>
        <v>0</v>
      </c>
      <c r="AJ42" s="7">
        <f t="shared" si="18"/>
        <v>0</v>
      </c>
      <c r="AK42" s="7">
        <f t="shared" si="18"/>
        <v>0</v>
      </c>
      <c r="AL42" s="7">
        <f t="shared" si="18"/>
        <v>0</v>
      </c>
      <c r="AM42" s="7">
        <f t="shared" si="18"/>
        <v>0</v>
      </c>
      <c r="AN42" s="7"/>
      <c r="AO42" s="7">
        <f t="shared" si="21"/>
        <v>0</v>
      </c>
      <c r="AP42" s="7">
        <f t="shared" si="21"/>
        <v>0</v>
      </c>
      <c r="AQ42" s="7"/>
      <c r="AR42" s="7">
        <f>IF($E42&gt;0,AR$13*($E42),0)</f>
        <v>0</v>
      </c>
      <c r="AS42" s="84"/>
      <c r="AU42" s="68">
        <f t="shared" si="5"/>
        <v>0</v>
      </c>
    </row>
    <row r="43" spans="2:47" ht="24" x14ac:dyDescent="0.3">
      <c r="B43" s="63" t="s">
        <v>102</v>
      </c>
      <c r="C43" s="76">
        <f>'Controlli e SOA'!C36</f>
        <v>0</v>
      </c>
      <c r="D43" s="124">
        <f t="shared" si="6"/>
        <v>0</v>
      </c>
      <c r="E43" s="77">
        <f>IF(D43=0,0,5-D43)</f>
        <v>0</v>
      </c>
      <c r="F43" s="72"/>
      <c r="G43" s="83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>
        <f t="shared" si="19"/>
        <v>0</v>
      </c>
      <c r="AD43" s="7"/>
      <c r="AE43" s="7"/>
      <c r="AF43" s="7"/>
      <c r="AG43" s="7"/>
      <c r="AH43" s="7"/>
      <c r="AI43" s="7">
        <f t="shared" si="20"/>
        <v>0</v>
      </c>
      <c r="AJ43" s="7">
        <f t="shared" si="18"/>
        <v>0</v>
      </c>
      <c r="AK43" s="7">
        <f t="shared" si="18"/>
        <v>0</v>
      </c>
      <c r="AL43" s="7">
        <f t="shared" si="18"/>
        <v>0</v>
      </c>
      <c r="AM43" s="7">
        <f t="shared" si="18"/>
        <v>0</v>
      </c>
      <c r="AN43" s="7"/>
      <c r="AO43" s="7">
        <f t="shared" si="21"/>
        <v>0</v>
      </c>
      <c r="AP43" s="7">
        <f t="shared" si="21"/>
        <v>0</v>
      </c>
      <c r="AQ43" s="7"/>
      <c r="AR43" s="7">
        <f>IF($E43&gt;0,AR$13*($E43),0)</f>
        <v>0</v>
      </c>
      <c r="AS43" s="84"/>
      <c r="AU43" s="68">
        <f t="shared" si="5"/>
        <v>0</v>
      </c>
    </row>
    <row r="44" spans="2:47" ht="36" x14ac:dyDescent="0.3">
      <c r="B44" s="63" t="s">
        <v>103</v>
      </c>
      <c r="C44" s="76">
        <f>'Controlli e SOA'!C37</f>
        <v>0</v>
      </c>
      <c r="D44" s="124">
        <f t="shared" si="6"/>
        <v>0</v>
      </c>
      <c r="E44" s="77">
        <f>IF(D44=0,0,5-D44)</f>
        <v>0</v>
      </c>
      <c r="F44" s="72"/>
      <c r="G44" s="83"/>
      <c r="H44" s="7"/>
      <c r="I44" s="7"/>
      <c r="J44" s="7">
        <f>IF($E44&gt;0,J$13*($E44),0)</f>
        <v>0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>
        <f t="shared" si="19"/>
        <v>0</v>
      </c>
      <c r="AD44" s="7"/>
      <c r="AE44" s="7"/>
      <c r="AF44" s="7"/>
      <c r="AG44" s="7"/>
      <c r="AH44" s="7"/>
      <c r="AI44" s="7">
        <f t="shared" si="20"/>
        <v>0</v>
      </c>
      <c r="AJ44" s="7"/>
      <c r="AK44" s="7">
        <f>IF($E44&gt;0,AK$13*($E44),0)</f>
        <v>0</v>
      </c>
      <c r="AL44" s="7"/>
      <c r="AM44" s="7">
        <f>IF($E44&gt;0,AM$13*($E44),0)</f>
        <v>0</v>
      </c>
      <c r="AN44" s="7"/>
      <c r="AO44" s="7">
        <f t="shared" si="21"/>
        <v>0</v>
      </c>
      <c r="AP44" s="7">
        <f t="shared" si="21"/>
        <v>0</v>
      </c>
      <c r="AQ44" s="7"/>
      <c r="AR44" s="7"/>
      <c r="AS44" s="84"/>
      <c r="AU44" s="68">
        <f t="shared" si="5"/>
        <v>0</v>
      </c>
    </row>
    <row r="45" spans="2:47" ht="24" x14ac:dyDescent="0.3">
      <c r="B45" s="63" t="s">
        <v>104</v>
      </c>
      <c r="C45" s="76">
        <f>'Controlli e SOA'!C38</f>
        <v>0</v>
      </c>
      <c r="D45" s="124">
        <f t="shared" si="6"/>
        <v>0</v>
      </c>
      <c r="E45" s="77">
        <f>IF(D45=0,0,5-D45)</f>
        <v>0</v>
      </c>
      <c r="F45" s="72"/>
      <c r="G45" s="83"/>
      <c r="H45" s="7"/>
      <c r="I45" s="7"/>
      <c r="J45" s="7">
        <f>IF($E45&gt;0,J$13*($E45),0)</f>
        <v>0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>
        <f t="shared" si="19"/>
        <v>0</v>
      </c>
      <c r="AD45" s="7"/>
      <c r="AE45" s="7"/>
      <c r="AF45" s="7"/>
      <c r="AG45" s="7"/>
      <c r="AH45" s="7"/>
      <c r="AI45" s="7">
        <f t="shared" si="20"/>
        <v>0</v>
      </c>
      <c r="AJ45" s="7">
        <f>IF($E45&gt;0,AJ$13*($E45),0)</f>
        <v>0</v>
      </c>
      <c r="AK45" s="7">
        <f>IF($E45&gt;0,AK$13*($E45),0)</f>
        <v>0</v>
      </c>
      <c r="AL45" s="7">
        <f>IF($E45&gt;0,AL$13*($E45),0)</f>
        <v>0</v>
      </c>
      <c r="AM45" s="7">
        <f>IF($E45&gt;0,AM$13*($E45),0)</f>
        <v>0</v>
      </c>
      <c r="AN45" s="7">
        <f>IF($E45&gt;0,AN$13*($E45),0)</f>
        <v>0</v>
      </c>
      <c r="AO45" s="7">
        <f t="shared" si="21"/>
        <v>0</v>
      </c>
      <c r="AP45" s="7">
        <f t="shared" si="21"/>
        <v>0</v>
      </c>
      <c r="AQ45" s="7"/>
      <c r="AR45" s="7">
        <f>IF($E45&gt;0,AR$13*($E45),0)</f>
        <v>0</v>
      </c>
      <c r="AS45" s="84"/>
      <c r="AU45" s="68">
        <f t="shared" si="5"/>
        <v>0</v>
      </c>
    </row>
    <row r="46" spans="2:47" ht="36" x14ac:dyDescent="0.3">
      <c r="B46" s="63" t="s">
        <v>105</v>
      </c>
      <c r="C46" s="76">
        <f>'Controlli e SOA'!C39</f>
        <v>0</v>
      </c>
      <c r="D46" s="124">
        <f t="shared" si="6"/>
        <v>0</v>
      </c>
      <c r="E46" s="77">
        <f>IF(D46=0,0,5-D46)</f>
        <v>0</v>
      </c>
      <c r="F46" s="72"/>
      <c r="G46" s="83"/>
      <c r="H46" s="7"/>
      <c r="I46" s="7"/>
      <c r="J46" s="7">
        <f>IF($E46&gt;0,J$13*($E46),0)</f>
        <v>0</v>
      </c>
      <c r="K46" s="7">
        <f>IF($E46&gt;0,K$13*($E46),0)</f>
        <v>0</v>
      </c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>
        <f>IF($E46&gt;0,X$13*($E46),0)</f>
        <v>0</v>
      </c>
      <c r="Y46" s="7">
        <f>IF($E46&gt;0,Y$13*($E46),0)</f>
        <v>0</v>
      </c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>
        <f>IF($E46&gt;0,AJ$13*($E46),0)</f>
        <v>0</v>
      </c>
      <c r="AK46" s="7"/>
      <c r="AL46" s="7"/>
      <c r="AM46" s="7">
        <f>IF($E46&gt;0,AM$13*($E46),0)</f>
        <v>0</v>
      </c>
      <c r="AN46" s="7"/>
      <c r="AO46" s="7"/>
      <c r="AP46" s="7">
        <f t="shared" si="21"/>
        <v>0</v>
      </c>
      <c r="AQ46" s="7"/>
      <c r="AR46" s="7"/>
      <c r="AS46" s="84"/>
      <c r="AU46" s="68">
        <f t="shared" si="5"/>
        <v>0</v>
      </c>
    </row>
    <row r="47" spans="2:47" ht="36" x14ac:dyDescent="0.3">
      <c r="B47" s="63" t="s">
        <v>106</v>
      </c>
      <c r="C47" s="76">
        <f>'Controlli e SOA'!C40</f>
        <v>0</v>
      </c>
      <c r="D47" s="124">
        <f t="shared" si="6"/>
        <v>0</v>
      </c>
      <c r="E47" s="77">
        <f>IF(D47=0,0,5-D47)</f>
        <v>0</v>
      </c>
      <c r="F47" s="72"/>
      <c r="G47" s="83"/>
      <c r="H47" s="7"/>
      <c r="I47" s="7"/>
      <c r="J47" s="7">
        <f>IF($E47&gt;0,J$13*($E47),0)</f>
        <v>0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>
        <f t="shared" ref="AC47:AC54" si="22">IF($E47&gt;0,AC$13*($E47),0)</f>
        <v>0</v>
      </c>
      <c r="AD47" s="7"/>
      <c r="AE47" s="7"/>
      <c r="AF47" s="7"/>
      <c r="AG47" s="7"/>
      <c r="AH47" s="7"/>
      <c r="AI47" s="7">
        <f>IF($E47&gt;0,AI$13*($E47),0)</f>
        <v>0</v>
      </c>
      <c r="AJ47" s="7">
        <f>IF($E47&gt;0,AJ$13*($E47),0)</f>
        <v>0</v>
      </c>
      <c r="AK47" s="7">
        <f>IF($E47&gt;0,AK$13*($E47),0)</f>
        <v>0</v>
      </c>
      <c r="AL47" s="7"/>
      <c r="AM47" s="7">
        <f>IF($E47&gt;0,AM$13*($E47),0)</f>
        <v>0</v>
      </c>
      <c r="AN47" s="7"/>
      <c r="AO47" s="7">
        <f>IF($E47&gt;0,AO$13*($E47),0)</f>
        <v>0</v>
      </c>
      <c r="AP47" s="7">
        <f t="shared" si="21"/>
        <v>0</v>
      </c>
      <c r="AQ47" s="7"/>
      <c r="AR47" s="7"/>
      <c r="AS47" s="84"/>
      <c r="AU47" s="68">
        <f t="shared" si="5"/>
        <v>0</v>
      </c>
    </row>
    <row r="48" spans="2:47" ht="24" x14ac:dyDescent="0.3">
      <c r="B48" s="63" t="s">
        <v>107</v>
      </c>
      <c r="C48" s="76">
        <f>'Controlli e SOA'!C41</f>
        <v>0</v>
      </c>
      <c r="D48" s="124">
        <f t="shared" si="6"/>
        <v>0</v>
      </c>
      <c r="E48" s="77">
        <f>IF(D48=0,0,5-D48)</f>
        <v>0</v>
      </c>
      <c r="F48" s="72"/>
      <c r="G48" s="83"/>
      <c r="H48" s="7"/>
      <c r="I48" s="7"/>
      <c r="J48" s="7">
        <f>IF($E48&gt;0,J$13*($E48),0)</f>
        <v>0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>
        <f>IF($E48&gt;0,W$13*($E48),0)</f>
        <v>0</v>
      </c>
      <c r="X48" s="7"/>
      <c r="Y48" s="7"/>
      <c r="Z48" s="7"/>
      <c r="AA48" s="7"/>
      <c r="AB48" s="7"/>
      <c r="AC48" s="7">
        <f t="shared" si="22"/>
        <v>0</v>
      </c>
      <c r="AD48" s="7"/>
      <c r="AE48" s="7"/>
      <c r="AF48" s="7"/>
      <c r="AG48" s="7"/>
      <c r="AH48" s="7"/>
      <c r="AI48" s="7">
        <f>IF($E48&gt;0,AI$13*($E48),0)</f>
        <v>0</v>
      </c>
      <c r="AJ48" s="7">
        <f>IF($E48&gt;0,AJ$13*($E48),0)</f>
        <v>0</v>
      </c>
      <c r="AK48" s="7">
        <f>IF($E48&gt;0,AK$13*($E48),0)</f>
        <v>0</v>
      </c>
      <c r="AL48" s="7">
        <f>IF($E48&gt;0,AL$13*($E48),0)</f>
        <v>0</v>
      </c>
      <c r="AM48" s="7">
        <f>IF($E48&gt;0,AM$13*($E48),0)</f>
        <v>0</v>
      </c>
      <c r="AN48" s="7">
        <f>IF($E48&gt;0,AN$13*($E48),0)</f>
        <v>0</v>
      </c>
      <c r="AO48" s="7">
        <f>IF($E48&gt;0,AO$13*($E48),0)</f>
        <v>0</v>
      </c>
      <c r="AP48" s="7">
        <f t="shared" si="21"/>
        <v>0</v>
      </c>
      <c r="AQ48" s="7"/>
      <c r="AR48" s="7">
        <f>IF($E48&gt;0,AR$13*($E48),0)</f>
        <v>0</v>
      </c>
      <c r="AS48" s="84">
        <f>IF($E48&gt;0,AS$13*($E48),0)</f>
        <v>0</v>
      </c>
      <c r="AU48" s="68">
        <f t="shared" si="5"/>
        <v>0</v>
      </c>
    </row>
    <row r="49" spans="2:47" ht="24" x14ac:dyDescent="0.3">
      <c r="B49" s="63" t="s">
        <v>108</v>
      </c>
      <c r="C49" s="76">
        <f>'Controlli e SOA'!C42</f>
        <v>0</v>
      </c>
      <c r="D49" s="124">
        <f t="shared" si="6"/>
        <v>0</v>
      </c>
      <c r="E49" s="77">
        <f>IF(D49=0,0,5-D49)</f>
        <v>0</v>
      </c>
      <c r="F49" s="72"/>
      <c r="G49" s="83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>
        <f t="shared" si="22"/>
        <v>0</v>
      </c>
      <c r="AD49" s="7"/>
      <c r="AE49" s="7"/>
      <c r="AF49" s="7"/>
      <c r="AG49" s="7"/>
      <c r="AH49" s="7"/>
      <c r="AI49" s="7">
        <f>IF($E49&gt;0,AI$13*($E49),0)</f>
        <v>0</v>
      </c>
      <c r="AJ49" s="7"/>
      <c r="AK49" s="7"/>
      <c r="AL49" s="7"/>
      <c r="AM49" s="7"/>
      <c r="AN49" s="7"/>
      <c r="AO49" s="7"/>
      <c r="AP49" s="7">
        <f t="shared" si="21"/>
        <v>0</v>
      </c>
      <c r="AQ49" s="7"/>
      <c r="AR49" s="7"/>
      <c r="AS49" s="84"/>
      <c r="AU49" s="68">
        <f t="shared" si="5"/>
        <v>0</v>
      </c>
    </row>
    <row r="50" spans="2:47" ht="24" x14ac:dyDescent="0.3">
      <c r="B50" s="63" t="s">
        <v>109</v>
      </c>
      <c r="C50" s="76">
        <f>'Controlli e SOA'!C43</f>
        <v>0</v>
      </c>
      <c r="D50" s="124">
        <f t="shared" si="6"/>
        <v>0</v>
      </c>
      <c r="E50" s="77">
        <f>IF(D50=0,0,5-D50)</f>
        <v>0</v>
      </c>
      <c r="F50" s="72"/>
      <c r="G50" s="83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>
        <f t="shared" si="22"/>
        <v>0</v>
      </c>
      <c r="AD50" s="7"/>
      <c r="AE50" s="7"/>
      <c r="AF50" s="7"/>
      <c r="AG50" s="7"/>
      <c r="AH50" s="7"/>
      <c r="AI50" s="7">
        <f>IF($E50&gt;0,AI$13*($E50),0)</f>
        <v>0</v>
      </c>
      <c r="AJ50" s="7"/>
      <c r="AK50" s="7"/>
      <c r="AL50" s="7"/>
      <c r="AM50" s="7"/>
      <c r="AN50" s="7"/>
      <c r="AO50" s="7"/>
      <c r="AP50" s="7">
        <f t="shared" si="21"/>
        <v>0</v>
      </c>
      <c r="AQ50" s="7"/>
      <c r="AR50" s="7"/>
      <c r="AS50" s="84"/>
      <c r="AU50" s="68">
        <f t="shared" si="5"/>
        <v>0</v>
      </c>
    </row>
    <row r="51" spans="2:47" ht="24" x14ac:dyDescent="0.3">
      <c r="B51" s="63" t="s">
        <v>110</v>
      </c>
      <c r="C51" s="76">
        <f>'Controlli e SOA'!C44</f>
        <v>0</v>
      </c>
      <c r="D51" s="124">
        <f t="shared" si="6"/>
        <v>0</v>
      </c>
      <c r="E51" s="77">
        <f>IF(D51=0,0,5-D51)</f>
        <v>0</v>
      </c>
      <c r="F51" s="72"/>
      <c r="G51" s="83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>
        <f t="shared" si="22"/>
        <v>0</v>
      </c>
      <c r="AD51" s="7"/>
      <c r="AE51" s="7"/>
      <c r="AF51" s="7"/>
      <c r="AG51" s="7"/>
      <c r="AH51" s="7"/>
      <c r="AI51" s="7">
        <f>IF($E51&gt;0,AI$13*($E51),0)</f>
        <v>0</v>
      </c>
      <c r="AJ51" s="7">
        <f>IF($E51&gt;0,AJ$13*($E51),0)</f>
        <v>0</v>
      </c>
      <c r="AK51" s="7"/>
      <c r="AL51" s="7">
        <f>IF($E51&gt;0,AL$13*($E51),0)</f>
        <v>0</v>
      </c>
      <c r="AM51" s="7"/>
      <c r="AN51" s="7"/>
      <c r="AO51" s="7">
        <f>IF($E51&gt;0,AO$13*($E51),0)</f>
        <v>0</v>
      </c>
      <c r="AP51" s="7">
        <f t="shared" si="21"/>
        <v>0</v>
      </c>
      <c r="AQ51" s="7"/>
      <c r="AR51" s="7"/>
      <c r="AS51" s="84"/>
      <c r="AU51" s="68">
        <f t="shared" si="5"/>
        <v>0</v>
      </c>
    </row>
    <row r="52" spans="2:47" ht="36" x14ac:dyDescent="0.3">
      <c r="B52" s="63" t="s">
        <v>111</v>
      </c>
      <c r="C52" s="76">
        <f>'Controlli e SOA'!C45</f>
        <v>0</v>
      </c>
      <c r="D52" s="124">
        <f t="shared" si="6"/>
        <v>0</v>
      </c>
      <c r="E52" s="77">
        <f>IF(D52=0,0,5-D52)</f>
        <v>0</v>
      </c>
      <c r="F52" s="72"/>
      <c r="G52" s="83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>
        <f t="shared" si="22"/>
        <v>0</v>
      </c>
      <c r="AD52" s="7"/>
      <c r="AE52" s="7"/>
      <c r="AF52" s="7"/>
      <c r="AG52" s="7">
        <f>IF($E52&gt;0,AG$13*($E52),0)</f>
        <v>0</v>
      </c>
      <c r="AH52" s="7"/>
      <c r="AI52" s="7"/>
      <c r="AJ52" s="7">
        <f>IF($E52&gt;0,AJ$13*($E52),0)</f>
        <v>0</v>
      </c>
      <c r="AK52" s="7"/>
      <c r="AL52" s="7">
        <f>IF($E52&gt;0,AL$13*($E52),0)</f>
        <v>0</v>
      </c>
      <c r="AM52" s="7"/>
      <c r="AN52" s="7"/>
      <c r="AO52" s="7"/>
      <c r="AP52" s="7"/>
      <c r="AQ52" s="7"/>
      <c r="AR52" s="7"/>
      <c r="AS52" s="84"/>
      <c r="AU52" s="68">
        <f t="shared" si="5"/>
        <v>0</v>
      </c>
    </row>
    <row r="53" spans="2:47" ht="24" x14ac:dyDescent="0.3">
      <c r="B53" s="63" t="s">
        <v>112</v>
      </c>
      <c r="C53" s="76">
        <f>'Controlli e SOA'!C46</f>
        <v>0</v>
      </c>
      <c r="D53" s="124">
        <f t="shared" si="6"/>
        <v>0</v>
      </c>
      <c r="E53" s="77">
        <f>IF(D53=0,0,5-D53)</f>
        <v>0</v>
      </c>
      <c r="F53" s="72"/>
      <c r="G53" s="83"/>
      <c r="H53" s="7"/>
      <c r="I53" s="7"/>
      <c r="J53" s="7"/>
      <c r="K53" s="7"/>
      <c r="L53" s="7"/>
      <c r="M53" s="7"/>
      <c r="N53" s="7"/>
      <c r="O53" s="7"/>
      <c r="P53" s="7"/>
      <c r="Q53" s="7"/>
      <c r="R53" s="7">
        <f>IF($E53&gt;0,R$13*($E53),0)</f>
        <v>0</v>
      </c>
      <c r="S53" s="7"/>
      <c r="T53" s="7"/>
      <c r="U53" s="7"/>
      <c r="V53" s="7"/>
      <c r="W53" s="7">
        <f>IF($E53&gt;0,W$13*($E53),0)</f>
        <v>0</v>
      </c>
      <c r="X53" s="7"/>
      <c r="Y53" s="7"/>
      <c r="Z53" s="7"/>
      <c r="AA53" s="7"/>
      <c r="AB53" s="7"/>
      <c r="AC53" s="7">
        <f t="shared" si="22"/>
        <v>0</v>
      </c>
      <c r="AD53" s="7">
        <f>IF($E53&gt;0,AD$13*($E53),0)</f>
        <v>0</v>
      </c>
      <c r="AE53" s="7"/>
      <c r="AF53" s="7"/>
      <c r="AG53" s="7"/>
      <c r="AH53" s="7"/>
      <c r="AI53" s="7"/>
      <c r="AJ53" s="7"/>
      <c r="AK53" s="7"/>
      <c r="AL53" s="7"/>
      <c r="AM53" s="7">
        <f>IF($E53&gt;0,AM$13*($E53),0)</f>
        <v>0</v>
      </c>
      <c r="AN53" s="7"/>
      <c r="AO53" s="7"/>
      <c r="AP53" s="7"/>
      <c r="AQ53" s="7"/>
      <c r="AR53" s="7"/>
      <c r="AS53" s="84">
        <f>IF($E53&gt;0,AS$13*($E53),0)</f>
        <v>0</v>
      </c>
      <c r="AU53" s="68">
        <f t="shared" si="5"/>
        <v>0</v>
      </c>
    </row>
    <row r="54" spans="2:47" ht="24" x14ac:dyDescent="0.3">
      <c r="B54" s="63" t="s">
        <v>113</v>
      </c>
      <c r="C54" s="76">
        <f>'Controlli e SOA'!C47</f>
        <v>0</v>
      </c>
      <c r="D54" s="124">
        <f t="shared" si="6"/>
        <v>0</v>
      </c>
      <c r="E54" s="77">
        <f>IF(D54=0,0,5-D54)</f>
        <v>0</v>
      </c>
      <c r="F54" s="72"/>
      <c r="G54" s="83"/>
      <c r="H54" s="7"/>
      <c r="I54" s="7"/>
      <c r="J54" s="7"/>
      <c r="K54" s="7"/>
      <c r="L54" s="7"/>
      <c r="M54" s="7"/>
      <c r="N54" s="7"/>
      <c r="O54" s="7"/>
      <c r="P54" s="7"/>
      <c r="Q54" s="7"/>
      <c r="R54" s="7">
        <f>IF($E54&gt;0,R$13*($E54),0)</f>
        <v>0</v>
      </c>
      <c r="S54" s="7"/>
      <c r="T54" s="7"/>
      <c r="U54" s="7"/>
      <c r="V54" s="7"/>
      <c r="W54" s="7">
        <f>IF($E54&gt;0,W$13*($E54),0)</f>
        <v>0</v>
      </c>
      <c r="X54" s="7"/>
      <c r="Y54" s="7"/>
      <c r="Z54" s="7"/>
      <c r="AA54" s="7"/>
      <c r="AB54" s="7"/>
      <c r="AC54" s="7">
        <f t="shared" si="22"/>
        <v>0</v>
      </c>
      <c r="AD54" s="7">
        <f>IF($E54&gt;0,AD$13*($E54),0)</f>
        <v>0</v>
      </c>
      <c r="AE54" s="7"/>
      <c r="AF54" s="7"/>
      <c r="AG54" s="7"/>
      <c r="AH54" s="7"/>
      <c r="AI54" s="7"/>
      <c r="AJ54" s="7"/>
      <c r="AK54" s="7"/>
      <c r="AL54" s="7"/>
      <c r="AM54" s="7">
        <f>IF($E54&gt;0,AM$13*($E54),0)</f>
        <v>0</v>
      </c>
      <c r="AN54" s="7"/>
      <c r="AO54" s="7"/>
      <c r="AP54" s="7"/>
      <c r="AQ54" s="7"/>
      <c r="AR54" s="7"/>
      <c r="AS54" s="84">
        <f>IF($E54&gt;0,AS$13*($E54),0)</f>
        <v>0</v>
      </c>
      <c r="AU54" s="68">
        <f t="shared" si="5"/>
        <v>0</v>
      </c>
    </row>
    <row r="55" spans="2:47" ht="24" x14ac:dyDescent="0.3">
      <c r="B55" s="63" t="s">
        <v>114</v>
      </c>
      <c r="C55" s="76">
        <f>'Controlli e SOA'!C48</f>
        <v>0</v>
      </c>
      <c r="D55" s="124">
        <f t="shared" si="6"/>
        <v>0</v>
      </c>
      <c r="E55" s="77">
        <f>IF(D55=0,0,5-D55)</f>
        <v>0</v>
      </c>
      <c r="F55" s="72"/>
      <c r="G55" s="83"/>
      <c r="H55" s="7"/>
      <c r="I55" s="7"/>
      <c r="J55" s="7">
        <f t="shared" ref="J55:M56" si="23">IF($E55&gt;0,J$13*($E55),0)</f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/>
      <c r="O55" s="7"/>
      <c r="P55" s="7"/>
      <c r="Q55" s="7"/>
      <c r="R55" s="7"/>
      <c r="S55" s="7"/>
      <c r="T55" s="7"/>
      <c r="U55" s="7">
        <f>IF($E55&gt;0,U$13*($E55),0)</f>
        <v>0</v>
      </c>
      <c r="V55" s="7"/>
      <c r="W55" s="7"/>
      <c r="X55" s="7">
        <f t="shared" ref="X55:Y57" si="24">IF($E55&gt;0,X$13*($E55),0)</f>
        <v>0</v>
      </c>
      <c r="Y55" s="7">
        <f t="shared" si="24"/>
        <v>0</v>
      </c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>
        <f>IF($E55&gt;0,AO$13*($E55),0)</f>
        <v>0</v>
      </c>
      <c r="AP55" s="7">
        <f>IF($E55&gt;0,AP$13*($E55),0)</f>
        <v>0</v>
      </c>
      <c r="AQ55" s="7"/>
      <c r="AR55" s="7"/>
      <c r="AS55" s="84"/>
      <c r="AU55" s="68">
        <f t="shared" si="5"/>
        <v>0</v>
      </c>
    </row>
    <row r="56" spans="2:47" ht="24" x14ac:dyDescent="0.3">
      <c r="B56" s="63" t="s">
        <v>115</v>
      </c>
      <c r="C56" s="76">
        <f>'Controlli e SOA'!C49</f>
        <v>0</v>
      </c>
      <c r="D56" s="124">
        <f t="shared" si="6"/>
        <v>0</v>
      </c>
      <c r="E56" s="77">
        <f>IF(D56=0,0,5-D56)</f>
        <v>0</v>
      </c>
      <c r="F56" s="72"/>
      <c r="G56" s="83"/>
      <c r="H56" s="7"/>
      <c r="I56" s="7"/>
      <c r="J56" s="7">
        <f t="shared" si="23"/>
        <v>0</v>
      </c>
      <c r="K56" s="7">
        <f t="shared" si="23"/>
        <v>0</v>
      </c>
      <c r="L56" s="7">
        <f t="shared" si="23"/>
        <v>0</v>
      </c>
      <c r="M56" s="7">
        <f t="shared" si="23"/>
        <v>0</v>
      </c>
      <c r="N56" s="7"/>
      <c r="O56" s="7"/>
      <c r="P56" s="7"/>
      <c r="Q56" s="7">
        <f>IF($E56&gt;0,Q$13*($E56),0)</f>
        <v>0</v>
      </c>
      <c r="R56" s="7"/>
      <c r="S56" s="7"/>
      <c r="T56" s="7"/>
      <c r="U56" s="7">
        <f>IF($E56&gt;0,U$13*($E56),0)</f>
        <v>0</v>
      </c>
      <c r="V56" s="7"/>
      <c r="W56" s="7"/>
      <c r="X56" s="7">
        <f t="shared" si="24"/>
        <v>0</v>
      </c>
      <c r="Y56" s="7">
        <f t="shared" si="24"/>
        <v>0</v>
      </c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>
        <f>IF($E56&gt;0,AO$13*($E56),0)</f>
        <v>0</v>
      </c>
      <c r="AP56" s="7">
        <f>IF($E56&gt;0,AP$13*($E56),0)</f>
        <v>0</v>
      </c>
      <c r="AQ56" s="7"/>
      <c r="AR56" s="7"/>
      <c r="AS56" s="84"/>
      <c r="AU56" s="68">
        <f t="shared" si="5"/>
        <v>0</v>
      </c>
    </row>
    <row r="57" spans="2:47" ht="24" x14ac:dyDescent="0.3">
      <c r="B57" s="63" t="s">
        <v>116</v>
      </c>
      <c r="C57" s="76">
        <f>'Controlli e SOA'!C50</f>
        <v>0</v>
      </c>
      <c r="D57" s="124">
        <f t="shared" si="6"/>
        <v>0</v>
      </c>
      <c r="E57" s="77">
        <f>IF(D57=0,0,5-D57)</f>
        <v>0</v>
      </c>
      <c r="F57" s="72"/>
      <c r="G57" s="83">
        <f t="shared" ref="G57:I66" si="25">IF($E57&gt;0,G$13*($E57),0)</f>
        <v>0</v>
      </c>
      <c r="H57" s="7"/>
      <c r="I57" s="7"/>
      <c r="J57" s="7">
        <f>IF($E57&gt;0,J$13*($E57),0)</f>
        <v>0</v>
      </c>
      <c r="K57" s="7">
        <f>IF($E57&gt;0,K$13*($E57),0)</f>
        <v>0</v>
      </c>
      <c r="L57" s="7"/>
      <c r="M57" s="7"/>
      <c r="N57" s="7"/>
      <c r="O57" s="7"/>
      <c r="P57" s="7"/>
      <c r="Q57" s="7"/>
      <c r="R57" s="7"/>
      <c r="S57" s="7">
        <f t="shared" ref="S57:S66" si="26">IF($E57&gt;0,S$13*($E57),0)</f>
        <v>0</v>
      </c>
      <c r="T57" s="7"/>
      <c r="U57" s="7">
        <f>IF($E57&gt;0,U$13*($E57),0)</f>
        <v>0</v>
      </c>
      <c r="V57" s="7">
        <f t="shared" ref="V57:V66" si="27">IF($E57&gt;0,V$13*($E57),0)</f>
        <v>0</v>
      </c>
      <c r="W57" s="7"/>
      <c r="X57" s="7">
        <f t="shared" si="24"/>
        <v>0</v>
      </c>
      <c r="Y57" s="7">
        <f t="shared" si="24"/>
        <v>0</v>
      </c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>
        <f>IF($E57&gt;0,AO$13*($E57),0)</f>
        <v>0</v>
      </c>
      <c r="AP57" s="7"/>
      <c r="AQ57" s="7"/>
      <c r="AR57" s="7"/>
      <c r="AS57" s="84"/>
      <c r="AU57" s="68">
        <f t="shared" si="5"/>
        <v>0</v>
      </c>
    </row>
    <row r="58" spans="2:47" ht="24" x14ac:dyDescent="0.3">
      <c r="B58" s="63" t="s">
        <v>117</v>
      </c>
      <c r="C58" s="78">
        <f>'Controlli e SOA'!C51</f>
        <v>0</v>
      </c>
      <c r="D58" s="124">
        <f t="shared" si="6"/>
        <v>0</v>
      </c>
      <c r="E58" s="77">
        <f>IF(D58=0,0,5-D58)</f>
        <v>0</v>
      </c>
      <c r="F58" s="72"/>
      <c r="G58" s="83">
        <f t="shared" si="25"/>
        <v>0</v>
      </c>
      <c r="H58" s="7">
        <f>IF($E58&gt;0,H$13*($E58),0)</f>
        <v>0</v>
      </c>
      <c r="I58" s="7">
        <f>IF($E58&gt;0,I$13*($E58),0)</f>
        <v>0</v>
      </c>
      <c r="J58" s="7"/>
      <c r="K58" s="7">
        <f t="shared" ref="K58:Q66" si="28">IF($E58&gt;0,K$13*($E58),0)</f>
        <v>0</v>
      </c>
      <c r="L58" s="7">
        <f t="shared" si="28"/>
        <v>0</v>
      </c>
      <c r="M58" s="7">
        <f t="shared" si="28"/>
        <v>0</v>
      </c>
      <c r="N58" s="7">
        <f t="shared" si="28"/>
        <v>0</v>
      </c>
      <c r="O58" s="7">
        <f t="shared" si="28"/>
        <v>0</v>
      </c>
      <c r="P58" s="7">
        <f t="shared" si="28"/>
        <v>0</v>
      </c>
      <c r="Q58" s="7"/>
      <c r="R58" s="7">
        <f>IF($E58&gt;0,R$13*($E58),0)</f>
        <v>0</v>
      </c>
      <c r="S58" s="7">
        <f t="shared" si="26"/>
        <v>0</v>
      </c>
      <c r="T58" s="7"/>
      <c r="U58" s="7"/>
      <c r="V58" s="7">
        <f t="shared" si="27"/>
        <v>0</v>
      </c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84"/>
      <c r="AU58" s="68">
        <f t="shared" si="5"/>
        <v>0</v>
      </c>
    </row>
    <row r="59" spans="2:47" x14ac:dyDescent="0.3">
      <c r="B59" s="63" t="s">
        <v>118</v>
      </c>
      <c r="C59" s="76">
        <f>'Controlli e SOA'!C52</f>
        <v>0</v>
      </c>
      <c r="D59" s="124">
        <f t="shared" si="6"/>
        <v>0</v>
      </c>
      <c r="E59" s="77">
        <f>IF(D59=0,0,5-D59)</f>
        <v>0</v>
      </c>
      <c r="F59" s="72"/>
      <c r="G59" s="83">
        <f t="shared" si="25"/>
        <v>0</v>
      </c>
      <c r="H59" s="7"/>
      <c r="I59" s="7">
        <f>IF($E59&gt;0,I$13*($E59),0)</f>
        <v>0</v>
      </c>
      <c r="J59" s="7">
        <f>IF($E59&gt;0,J$13*($E59),0)</f>
        <v>0</v>
      </c>
      <c r="K59" s="7">
        <f>IF($E59&gt;0,K$13*($E59),0)</f>
        <v>0</v>
      </c>
      <c r="L59" s="7"/>
      <c r="M59" s="7">
        <f t="shared" si="28"/>
        <v>0</v>
      </c>
      <c r="N59" s="7"/>
      <c r="O59" s="7">
        <f>IF($E59&gt;0,O$13*($E59),0)</f>
        <v>0</v>
      </c>
      <c r="P59" s="7">
        <f>IF($E59&gt;0,P$13*($E59),0)</f>
        <v>0</v>
      </c>
      <c r="Q59" s="7"/>
      <c r="R59" s="7"/>
      <c r="S59" s="7">
        <f t="shared" si="26"/>
        <v>0</v>
      </c>
      <c r="T59" s="7"/>
      <c r="U59" s="7"/>
      <c r="V59" s="7">
        <f t="shared" si="27"/>
        <v>0</v>
      </c>
      <c r="W59" s="7"/>
      <c r="X59" s="7"/>
      <c r="Y59" s="7"/>
      <c r="Z59" s="7"/>
      <c r="AA59" s="7"/>
      <c r="AB59" s="7"/>
      <c r="AC59" s="7">
        <f>IF($E59&gt;0,AC$13*($E59),0)</f>
        <v>0</v>
      </c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>
        <f t="shared" ref="AO59:AO65" si="29">IF($E59&gt;0,AO$13*($E59),0)</f>
        <v>0</v>
      </c>
      <c r="AP59" s="7"/>
      <c r="AQ59" s="7"/>
      <c r="AR59" s="7"/>
      <c r="AS59" s="84"/>
      <c r="AU59" s="68">
        <f t="shared" si="5"/>
        <v>0</v>
      </c>
    </row>
    <row r="60" spans="2:47" ht="24" x14ac:dyDescent="0.3">
      <c r="B60" s="63" t="s">
        <v>119</v>
      </c>
      <c r="C60" s="76">
        <f>'Controlli e SOA'!C53</f>
        <v>0</v>
      </c>
      <c r="D60" s="124">
        <f t="shared" si="6"/>
        <v>0</v>
      </c>
      <c r="E60" s="77">
        <f>IF(D60=0,0,5-D60)</f>
        <v>0</v>
      </c>
      <c r="F60" s="72"/>
      <c r="G60" s="83">
        <f t="shared" si="25"/>
        <v>0</v>
      </c>
      <c r="H60" s="7"/>
      <c r="I60" s="7"/>
      <c r="J60" s="7">
        <f t="shared" ref="J60:L66" si="30">IF($E60&gt;0,J$13*($E60),0)</f>
        <v>0</v>
      </c>
      <c r="K60" s="7">
        <f t="shared" si="30"/>
        <v>0</v>
      </c>
      <c r="L60" s="7"/>
      <c r="M60" s="7">
        <f t="shared" si="28"/>
        <v>0</v>
      </c>
      <c r="N60" s="7"/>
      <c r="O60" s="7"/>
      <c r="P60" s="7"/>
      <c r="Q60" s="7"/>
      <c r="R60" s="7"/>
      <c r="S60" s="7">
        <f t="shared" si="26"/>
        <v>0</v>
      </c>
      <c r="T60" s="7"/>
      <c r="U60" s="7">
        <f>IF($E60&gt;0,U$13*($E60),0)</f>
        <v>0</v>
      </c>
      <c r="V60" s="7">
        <f t="shared" si="27"/>
        <v>0</v>
      </c>
      <c r="W60" s="7"/>
      <c r="X60" s="7">
        <f>IF($E60&gt;0,X$13*($E60),0)</f>
        <v>0</v>
      </c>
      <c r="Y60" s="7">
        <f>IF($E60&gt;0,Y$13*($E60),0)</f>
        <v>0</v>
      </c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>
        <f t="shared" si="29"/>
        <v>0</v>
      </c>
      <c r="AP60" s="7"/>
      <c r="AQ60" s="7"/>
      <c r="AR60" s="7"/>
      <c r="AS60" s="84"/>
      <c r="AU60" s="68">
        <f t="shared" si="5"/>
        <v>0</v>
      </c>
    </row>
    <row r="61" spans="2:47" ht="36" x14ac:dyDescent="0.3">
      <c r="B61" s="63" t="s">
        <v>120</v>
      </c>
      <c r="C61" s="76">
        <f>'Controlli e SOA'!C54</f>
        <v>0</v>
      </c>
      <c r="D61" s="124">
        <f t="shared" si="6"/>
        <v>0</v>
      </c>
      <c r="E61" s="77">
        <f>IF(D61=0,0,5-D61)</f>
        <v>0</v>
      </c>
      <c r="F61" s="72"/>
      <c r="G61" s="83">
        <f t="shared" si="25"/>
        <v>0</v>
      </c>
      <c r="H61" s="7">
        <f t="shared" si="25"/>
        <v>0</v>
      </c>
      <c r="I61" s="7">
        <f t="shared" si="25"/>
        <v>0</v>
      </c>
      <c r="J61" s="7">
        <f t="shared" si="30"/>
        <v>0</v>
      </c>
      <c r="K61" s="7">
        <f t="shared" si="30"/>
        <v>0</v>
      </c>
      <c r="L61" s="7">
        <f t="shared" si="30"/>
        <v>0</v>
      </c>
      <c r="M61" s="7">
        <f t="shared" si="28"/>
        <v>0</v>
      </c>
      <c r="N61" s="7">
        <f>IF($E61&gt;0,N$13*($E61),0)</f>
        <v>0</v>
      </c>
      <c r="O61" s="7">
        <f>IF($E61&gt;0,O$13*($E61),0)</f>
        <v>0</v>
      </c>
      <c r="P61" s="7">
        <f>IF($E61&gt;0,P$13*($E61),0)</f>
        <v>0</v>
      </c>
      <c r="Q61" s="7">
        <f>IF($E61&gt;0,Q$13*($E61),0)</f>
        <v>0</v>
      </c>
      <c r="R61" s="7">
        <f>IF($E61&gt;0,R$13*($E61),0)</f>
        <v>0</v>
      </c>
      <c r="S61" s="7">
        <f t="shared" si="26"/>
        <v>0</v>
      </c>
      <c r="T61" s="7"/>
      <c r="U61" s="7">
        <f>IF($E61&gt;0,U$13*($E61),0)</f>
        <v>0</v>
      </c>
      <c r="V61" s="7">
        <f t="shared" si="27"/>
        <v>0</v>
      </c>
      <c r="W61" s="7">
        <f>IF($E61&gt;0,W$13*($E61),0)</f>
        <v>0</v>
      </c>
      <c r="X61" s="7"/>
      <c r="Y61" s="7">
        <f>IF($E61&gt;0,Y$13*($E61),0)</f>
        <v>0</v>
      </c>
      <c r="Z61" s="7"/>
      <c r="AA61" s="7"/>
      <c r="AB61" s="7"/>
      <c r="AC61" s="7">
        <f>IF($E61&gt;0,AC$13*($E61),0)</f>
        <v>0</v>
      </c>
      <c r="AD61" s="7"/>
      <c r="AE61" s="7">
        <f>IF($E61&gt;0,AE$13*($E61),0)</f>
        <v>0</v>
      </c>
      <c r="AF61" s="7">
        <f>IF($E61&gt;0,AF$13*($E61),0)</f>
        <v>0</v>
      </c>
      <c r="AG61" s="7"/>
      <c r="AH61" s="7">
        <f t="shared" ref="AH61:AH66" si="31">IF($E61&gt;0,AH$13*($E61),0)</f>
        <v>0</v>
      </c>
      <c r="AI61" s="7"/>
      <c r="AJ61" s="7"/>
      <c r="AK61" s="7"/>
      <c r="AL61" s="7"/>
      <c r="AM61" s="7">
        <f>IF($E61&gt;0,AM$13*($E61),0)</f>
        <v>0</v>
      </c>
      <c r="AN61" s="7"/>
      <c r="AO61" s="7">
        <f t="shared" si="29"/>
        <v>0</v>
      </c>
      <c r="AP61" s="7"/>
      <c r="AQ61" s="7">
        <f>IF($E61&gt;0,AQ$13*($E61),0)</f>
        <v>0</v>
      </c>
      <c r="AR61" s="7"/>
      <c r="AS61" s="84">
        <f>IF($E61&gt;0,AS$13*($E61),0)</f>
        <v>0</v>
      </c>
      <c r="AU61" s="68">
        <f t="shared" si="5"/>
        <v>0</v>
      </c>
    </row>
    <row r="62" spans="2:47" ht="24" x14ac:dyDescent="0.3">
      <c r="B62" s="63" t="s">
        <v>121</v>
      </c>
      <c r="C62" s="76">
        <f>'Controlli e SOA'!C55</f>
        <v>0</v>
      </c>
      <c r="D62" s="124">
        <f t="shared" si="6"/>
        <v>0</v>
      </c>
      <c r="E62" s="77">
        <f>IF(D62=0,0,5-D62)</f>
        <v>0</v>
      </c>
      <c r="F62" s="72"/>
      <c r="G62" s="83">
        <f t="shared" si="25"/>
        <v>0</v>
      </c>
      <c r="H62" s="7">
        <f t="shared" si="25"/>
        <v>0</v>
      </c>
      <c r="I62" s="7">
        <f t="shared" si="25"/>
        <v>0</v>
      </c>
      <c r="J62" s="7">
        <f t="shared" si="30"/>
        <v>0</v>
      </c>
      <c r="K62" s="7">
        <f t="shared" si="30"/>
        <v>0</v>
      </c>
      <c r="L62" s="7">
        <f t="shared" si="30"/>
        <v>0</v>
      </c>
      <c r="M62" s="7">
        <f t="shared" si="28"/>
        <v>0</v>
      </c>
      <c r="N62" s="7">
        <f t="shared" si="28"/>
        <v>0</v>
      </c>
      <c r="O62" s="7">
        <f t="shared" si="28"/>
        <v>0</v>
      </c>
      <c r="P62" s="7">
        <f t="shared" si="28"/>
        <v>0</v>
      </c>
      <c r="Q62" s="7">
        <f t="shared" si="28"/>
        <v>0</v>
      </c>
      <c r="R62" s="7"/>
      <c r="S62" s="7">
        <f t="shared" si="26"/>
        <v>0</v>
      </c>
      <c r="T62" s="7"/>
      <c r="U62" s="7"/>
      <c r="V62" s="7">
        <f t="shared" si="27"/>
        <v>0</v>
      </c>
      <c r="W62" s="7"/>
      <c r="X62" s="7"/>
      <c r="Y62" s="7"/>
      <c r="Z62" s="7"/>
      <c r="AA62" s="7"/>
      <c r="AB62" s="7"/>
      <c r="AC62" s="7"/>
      <c r="AD62" s="7"/>
      <c r="AE62" s="7">
        <f>IF($E62&gt;0,AE$13*($E62),0)</f>
        <v>0</v>
      </c>
      <c r="AF62" s="7">
        <f>IF($E62&gt;0,AF$13*($E62),0)</f>
        <v>0</v>
      </c>
      <c r="AG62" s="7"/>
      <c r="AH62" s="7">
        <f t="shared" si="31"/>
        <v>0</v>
      </c>
      <c r="AI62" s="7"/>
      <c r="AJ62" s="7"/>
      <c r="AK62" s="7"/>
      <c r="AL62" s="7"/>
      <c r="AM62" s="7">
        <f>IF($E62&gt;0,AM$13*($E62),0)</f>
        <v>0</v>
      </c>
      <c r="AN62" s="7"/>
      <c r="AO62" s="7">
        <f t="shared" si="29"/>
        <v>0</v>
      </c>
      <c r="AP62" s="7"/>
      <c r="AQ62" s="7">
        <f>IF($E62&gt;0,AQ$13*($E62),0)</f>
        <v>0</v>
      </c>
      <c r="AR62" s="7"/>
      <c r="AS62" s="84"/>
      <c r="AU62" s="68">
        <f t="shared" si="5"/>
        <v>0</v>
      </c>
    </row>
    <row r="63" spans="2:47" ht="24" x14ac:dyDescent="0.3">
      <c r="B63" s="63" t="s">
        <v>122</v>
      </c>
      <c r="C63" s="76">
        <f>'Controlli e SOA'!C56</f>
        <v>0</v>
      </c>
      <c r="D63" s="124">
        <f t="shared" si="6"/>
        <v>0</v>
      </c>
      <c r="E63" s="77">
        <f>IF(D63=0,0,5-D63)</f>
        <v>0</v>
      </c>
      <c r="F63" s="72"/>
      <c r="G63" s="83">
        <f t="shared" si="25"/>
        <v>0</v>
      </c>
      <c r="H63" s="7">
        <f t="shared" si="25"/>
        <v>0</v>
      </c>
      <c r="I63" s="7">
        <f t="shared" si="25"/>
        <v>0</v>
      </c>
      <c r="J63" s="7">
        <f t="shared" si="30"/>
        <v>0</v>
      </c>
      <c r="K63" s="7">
        <f t="shared" si="30"/>
        <v>0</v>
      </c>
      <c r="L63" s="7">
        <f t="shared" si="30"/>
        <v>0</v>
      </c>
      <c r="M63" s="7">
        <f t="shared" si="28"/>
        <v>0</v>
      </c>
      <c r="N63" s="7">
        <f t="shared" si="28"/>
        <v>0</v>
      </c>
      <c r="O63" s="7">
        <f t="shared" si="28"/>
        <v>0</v>
      </c>
      <c r="P63" s="7">
        <f t="shared" si="28"/>
        <v>0</v>
      </c>
      <c r="Q63" s="7">
        <f t="shared" si="28"/>
        <v>0</v>
      </c>
      <c r="R63" s="7">
        <f>IF($E63&gt;0,R$13*($E63),0)</f>
        <v>0</v>
      </c>
      <c r="S63" s="7">
        <f t="shared" si="26"/>
        <v>0</v>
      </c>
      <c r="T63" s="7"/>
      <c r="U63" s="7"/>
      <c r="V63" s="7">
        <f t="shared" si="27"/>
        <v>0</v>
      </c>
      <c r="W63" s="7">
        <f>IF($E63&gt;0,W$13*($E63),0)</f>
        <v>0</v>
      </c>
      <c r="X63" s="7"/>
      <c r="Y63" s="7"/>
      <c r="Z63" s="7"/>
      <c r="AA63" s="7"/>
      <c r="AB63" s="7"/>
      <c r="AC63" s="7">
        <f>IF($E63&gt;0,AC$13*($E63),0)</f>
        <v>0</v>
      </c>
      <c r="AD63" s="7"/>
      <c r="AE63" s="7"/>
      <c r="AF63" s="7"/>
      <c r="AG63" s="7"/>
      <c r="AH63" s="7">
        <f t="shared" si="31"/>
        <v>0</v>
      </c>
      <c r="AI63" s="7"/>
      <c r="AJ63" s="7"/>
      <c r="AK63" s="7"/>
      <c r="AL63" s="7"/>
      <c r="AM63" s="7">
        <f>IF($E63&gt;0,AM$13*($E63),0)</f>
        <v>0</v>
      </c>
      <c r="AN63" s="7"/>
      <c r="AO63" s="7">
        <f t="shared" si="29"/>
        <v>0</v>
      </c>
      <c r="AP63" s="7"/>
      <c r="AQ63" s="7"/>
      <c r="AR63" s="7"/>
      <c r="AS63" s="84">
        <f>IF($E63&gt;0,AS$13*($E63),0)</f>
        <v>0</v>
      </c>
      <c r="AU63" s="68">
        <f t="shared" si="5"/>
        <v>0</v>
      </c>
    </row>
    <row r="64" spans="2:47" ht="24" x14ac:dyDescent="0.3">
      <c r="B64" s="63" t="s">
        <v>123</v>
      </c>
      <c r="C64" s="76">
        <f>'Controlli e SOA'!C57</f>
        <v>0</v>
      </c>
      <c r="D64" s="124">
        <f t="shared" si="6"/>
        <v>0</v>
      </c>
      <c r="E64" s="77">
        <f>IF(D64=0,0,5-D64)</f>
        <v>0</v>
      </c>
      <c r="F64" s="72"/>
      <c r="G64" s="83">
        <f t="shared" si="25"/>
        <v>0</v>
      </c>
      <c r="H64" s="7">
        <f t="shared" si="25"/>
        <v>0</v>
      </c>
      <c r="I64" s="7">
        <f t="shared" si="25"/>
        <v>0</v>
      </c>
      <c r="J64" s="7">
        <f t="shared" si="30"/>
        <v>0</v>
      </c>
      <c r="K64" s="7">
        <f t="shared" si="30"/>
        <v>0</v>
      </c>
      <c r="L64" s="7">
        <f t="shared" si="30"/>
        <v>0</v>
      </c>
      <c r="M64" s="7">
        <f t="shared" si="28"/>
        <v>0</v>
      </c>
      <c r="N64" s="7">
        <f t="shared" si="28"/>
        <v>0</v>
      </c>
      <c r="O64" s="7">
        <f t="shared" si="28"/>
        <v>0</v>
      </c>
      <c r="P64" s="7">
        <f t="shared" si="28"/>
        <v>0</v>
      </c>
      <c r="Q64" s="7">
        <f t="shared" si="28"/>
        <v>0</v>
      </c>
      <c r="R64" s="7">
        <f>IF($E64&gt;0,R$13*($E64),0)</f>
        <v>0</v>
      </c>
      <c r="S64" s="7">
        <f t="shared" si="26"/>
        <v>0</v>
      </c>
      <c r="T64" s="7"/>
      <c r="U64" s="7"/>
      <c r="V64" s="7">
        <f t="shared" si="27"/>
        <v>0</v>
      </c>
      <c r="W64" s="7">
        <f>IF($E64&gt;0,W$13*($E64),0)</f>
        <v>0</v>
      </c>
      <c r="X64" s="7"/>
      <c r="Y64" s="7"/>
      <c r="Z64" s="7"/>
      <c r="AA64" s="7"/>
      <c r="AB64" s="7"/>
      <c r="AC64" s="7">
        <f>IF($E64&gt;0,AC$13*($E64),0)</f>
        <v>0</v>
      </c>
      <c r="AD64" s="7"/>
      <c r="AE64" s="7">
        <f>IF($E64&gt;0,AE$13*($E64),0)</f>
        <v>0</v>
      </c>
      <c r="AF64" s="7">
        <f>IF($E64&gt;0,AF$13*($E64),0)</f>
        <v>0</v>
      </c>
      <c r="AG64" s="7"/>
      <c r="AH64" s="7">
        <f t="shared" si="31"/>
        <v>0</v>
      </c>
      <c r="AI64" s="7"/>
      <c r="AJ64" s="7"/>
      <c r="AK64" s="7"/>
      <c r="AL64" s="7"/>
      <c r="AM64" s="7"/>
      <c r="AN64" s="7"/>
      <c r="AO64" s="7">
        <f t="shared" si="29"/>
        <v>0</v>
      </c>
      <c r="AP64" s="7"/>
      <c r="AQ64" s="7">
        <f>IF($E64&gt;0,AQ$13*($E64),0)</f>
        <v>0</v>
      </c>
      <c r="AR64" s="7"/>
      <c r="AS64" s="84">
        <f>IF($E64&gt;0,AS$13*($E64),0)</f>
        <v>0</v>
      </c>
      <c r="AU64" s="68">
        <f t="shared" si="5"/>
        <v>0</v>
      </c>
    </row>
    <row r="65" spans="2:47" ht="24" x14ac:dyDescent="0.3">
      <c r="B65" s="63" t="s">
        <v>124</v>
      </c>
      <c r="C65" s="76">
        <f>'Controlli e SOA'!C58</f>
        <v>0</v>
      </c>
      <c r="D65" s="124">
        <f t="shared" si="6"/>
        <v>0</v>
      </c>
      <c r="E65" s="77">
        <f>IF(D65=0,0,5-D65)</f>
        <v>0</v>
      </c>
      <c r="F65" s="72"/>
      <c r="G65" s="83">
        <f t="shared" si="25"/>
        <v>0</v>
      </c>
      <c r="H65" s="7">
        <f t="shared" si="25"/>
        <v>0</v>
      </c>
      <c r="I65" s="7">
        <f t="shared" si="25"/>
        <v>0</v>
      </c>
      <c r="J65" s="7">
        <f t="shared" si="30"/>
        <v>0</v>
      </c>
      <c r="K65" s="7">
        <f t="shared" si="30"/>
        <v>0</v>
      </c>
      <c r="L65" s="7">
        <f t="shared" si="30"/>
        <v>0</v>
      </c>
      <c r="M65" s="7">
        <f t="shared" si="28"/>
        <v>0</v>
      </c>
      <c r="N65" s="7">
        <f t="shared" si="28"/>
        <v>0</v>
      </c>
      <c r="O65" s="7">
        <f t="shared" si="28"/>
        <v>0</v>
      </c>
      <c r="P65" s="7">
        <f t="shared" si="28"/>
        <v>0</v>
      </c>
      <c r="Q65" s="7">
        <f t="shared" si="28"/>
        <v>0</v>
      </c>
      <c r="R65" s="7"/>
      <c r="S65" s="7">
        <f t="shared" si="26"/>
        <v>0</v>
      </c>
      <c r="T65" s="7"/>
      <c r="U65" s="7"/>
      <c r="V65" s="7">
        <f t="shared" si="27"/>
        <v>0</v>
      </c>
      <c r="W65" s="7"/>
      <c r="X65" s="7"/>
      <c r="Y65" s="7">
        <f>IF($E65&gt;0,Y$13*($E65),0)</f>
        <v>0</v>
      </c>
      <c r="Z65" s="7"/>
      <c r="AA65" s="7"/>
      <c r="AB65" s="7"/>
      <c r="AC65" s="7"/>
      <c r="AD65" s="7"/>
      <c r="AE65" s="7"/>
      <c r="AF65" s="7"/>
      <c r="AG65" s="7"/>
      <c r="AH65" s="7">
        <f t="shared" si="31"/>
        <v>0</v>
      </c>
      <c r="AI65" s="7"/>
      <c r="AJ65" s="7"/>
      <c r="AK65" s="7"/>
      <c r="AL65" s="7"/>
      <c r="AM65" s="7"/>
      <c r="AN65" s="7"/>
      <c r="AO65" s="7">
        <f t="shared" si="29"/>
        <v>0</v>
      </c>
      <c r="AP65" s="7"/>
      <c r="AQ65" s="7"/>
      <c r="AR65" s="7"/>
      <c r="AS65" s="84"/>
      <c r="AU65" s="68">
        <f t="shared" si="5"/>
        <v>0</v>
      </c>
    </row>
    <row r="66" spans="2:47" ht="36" x14ac:dyDescent="0.3">
      <c r="B66" s="63" t="s">
        <v>185</v>
      </c>
      <c r="C66" s="76">
        <f>'Controlli e SOA'!C59</f>
        <v>0</v>
      </c>
      <c r="D66" s="124">
        <f t="shared" si="6"/>
        <v>0</v>
      </c>
      <c r="E66" s="77">
        <f>IF(D66=0,0,5-D66)</f>
        <v>0</v>
      </c>
      <c r="F66" s="72"/>
      <c r="G66" s="83">
        <f t="shared" si="25"/>
        <v>0</v>
      </c>
      <c r="H66" s="7">
        <f t="shared" si="25"/>
        <v>0</v>
      </c>
      <c r="I66" s="7">
        <f t="shared" si="25"/>
        <v>0</v>
      </c>
      <c r="J66" s="7">
        <f t="shared" si="30"/>
        <v>0</v>
      </c>
      <c r="K66" s="7">
        <f t="shared" si="30"/>
        <v>0</v>
      </c>
      <c r="L66" s="7">
        <f t="shared" si="30"/>
        <v>0</v>
      </c>
      <c r="M66" s="7">
        <f t="shared" si="28"/>
        <v>0</v>
      </c>
      <c r="N66" s="7">
        <f t="shared" si="28"/>
        <v>0</v>
      </c>
      <c r="O66" s="7">
        <f t="shared" si="28"/>
        <v>0</v>
      </c>
      <c r="P66" s="7">
        <f t="shared" si="28"/>
        <v>0</v>
      </c>
      <c r="Q66" s="7">
        <f t="shared" si="28"/>
        <v>0</v>
      </c>
      <c r="R66" s="7">
        <f>IF($E66&gt;0,R$13*($E66),0)</f>
        <v>0</v>
      </c>
      <c r="S66" s="7">
        <f t="shared" si="26"/>
        <v>0</v>
      </c>
      <c r="T66" s="7"/>
      <c r="U66" s="7"/>
      <c r="V66" s="7">
        <f t="shared" si="27"/>
        <v>0</v>
      </c>
      <c r="W66" s="7">
        <f>IF($E66&gt;0,W$13*($E66),0)</f>
        <v>0</v>
      </c>
      <c r="X66" s="7"/>
      <c r="Y66" s="7">
        <f>IF($E66&gt;0,Y$13*($E66),0)</f>
        <v>0</v>
      </c>
      <c r="Z66" s="7"/>
      <c r="AA66" s="7"/>
      <c r="AB66" s="7"/>
      <c r="AC66" s="7">
        <f>IF($E66&gt;0,AC$13*($E66),0)</f>
        <v>0</v>
      </c>
      <c r="AD66" s="7"/>
      <c r="AE66" s="7">
        <f>IF($E66&gt;0,AE$13*($E66),0)</f>
        <v>0</v>
      </c>
      <c r="AF66" s="7">
        <f>IF($E66&gt;0,AF$13*($E66),0)</f>
        <v>0</v>
      </c>
      <c r="AG66" s="7"/>
      <c r="AH66" s="7">
        <f t="shared" si="31"/>
        <v>0</v>
      </c>
      <c r="AI66" s="7"/>
      <c r="AJ66" s="7"/>
      <c r="AK66" s="7"/>
      <c r="AL66" s="7"/>
      <c r="AM66" s="7">
        <f>IF($E66&gt;0,AM$13*($E66),0)</f>
        <v>0</v>
      </c>
      <c r="AN66" s="7"/>
      <c r="AO66" s="7"/>
      <c r="AP66" s="7">
        <f>IF($E66&gt;0,AP$13*($E66),0)</f>
        <v>0</v>
      </c>
      <c r="AQ66" s="7">
        <f>IF($E66&gt;0,AQ$13*($E66),0)</f>
        <v>0</v>
      </c>
      <c r="AR66" s="7"/>
      <c r="AS66" s="84">
        <f>IF($E66&gt;0,AS$13*($E66),0)</f>
        <v>0</v>
      </c>
      <c r="AU66" s="68">
        <f t="shared" si="5"/>
        <v>0</v>
      </c>
    </row>
    <row r="67" spans="2:47" ht="24" x14ac:dyDescent="0.3">
      <c r="B67" s="63" t="s">
        <v>125</v>
      </c>
      <c r="C67" s="76">
        <f>'Controlli e SOA'!C60</f>
        <v>0</v>
      </c>
      <c r="D67" s="124">
        <f t="shared" si="6"/>
        <v>0</v>
      </c>
      <c r="E67" s="77">
        <f>IF(D67=0,0,5-D67)</f>
        <v>0</v>
      </c>
      <c r="F67" s="72"/>
      <c r="G67" s="83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>
        <f>IF($E67&gt;0,Z$13*($E67),0)</f>
        <v>0</v>
      </c>
      <c r="AA67" s="7"/>
      <c r="AB67" s="7"/>
      <c r="AC67" s="7">
        <f>IF($E67&gt;0,AC$13*($E67),0)</f>
        <v>0</v>
      </c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84"/>
      <c r="AU67" s="68">
        <f t="shared" si="5"/>
        <v>0</v>
      </c>
    </row>
    <row r="68" spans="2:47" ht="24" x14ac:dyDescent="0.3">
      <c r="B68" s="63" t="s">
        <v>126</v>
      </c>
      <c r="C68" s="76">
        <f>'Controlli e SOA'!C61</f>
        <v>0</v>
      </c>
      <c r="D68" s="124">
        <f t="shared" si="6"/>
        <v>0</v>
      </c>
      <c r="E68" s="77">
        <f>IF(D68=0,0,5-D68)</f>
        <v>0</v>
      </c>
      <c r="F68" s="72"/>
      <c r="G68" s="83"/>
      <c r="H68" s="7"/>
      <c r="I68" s="7"/>
      <c r="J68" s="7">
        <f>IF($E68&gt;0,J$13*($E68),0)</f>
        <v>0</v>
      </c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>
        <f>IF($E68&gt;0,W$13*($E68),0)</f>
        <v>0</v>
      </c>
      <c r="X68" s="7"/>
      <c r="Y68" s="7"/>
      <c r="Z68" s="7"/>
      <c r="AA68" s="7"/>
      <c r="AB68" s="7"/>
      <c r="AC68" s="7">
        <f>IF($E68&gt;0,AC$13*($E68),0)</f>
        <v>0</v>
      </c>
      <c r="AD68" s="7"/>
      <c r="AE68" s="7"/>
      <c r="AF68" s="7"/>
      <c r="AG68" s="7"/>
      <c r="AH68" s="7"/>
      <c r="AI68" s="7">
        <f>IF($E68&gt;0,AI$13*($E68),0)</f>
        <v>0</v>
      </c>
      <c r="AJ68" s="7"/>
      <c r="AK68" s="7"/>
      <c r="AL68" s="7"/>
      <c r="AM68" s="7">
        <f>IF($E68&gt;0,AM$13*($E68),0)</f>
        <v>0</v>
      </c>
      <c r="AN68" s="7"/>
      <c r="AO68" s="7"/>
      <c r="AP68" s="7">
        <f>IF($E68&gt;0,AP$13*($E68),0)</f>
        <v>0</v>
      </c>
      <c r="AQ68" s="7"/>
      <c r="AR68" s="7"/>
      <c r="AS68" s="84">
        <f>IF($E68&gt;0,AS$13*($E68),0)</f>
        <v>0</v>
      </c>
      <c r="AU68" s="68">
        <f t="shared" si="5"/>
        <v>0</v>
      </c>
    </row>
    <row r="69" spans="2:47" ht="24" x14ac:dyDescent="0.3">
      <c r="B69" s="63" t="s">
        <v>127</v>
      </c>
      <c r="C69" s="76">
        <f>'Controlli e SOA'!C62</f>
        <v>0</v>
      </c>
      <c r="D69" s="124">
        <f t="shared" si="6"/>
        <v>0</v>
      </c>
      <c r="E69" s="77">
        <f>IF(D69=0,0,5-D69)</f>
        <v>0</v>
      </c>
      <c r="F69" s="72"/>
      <c r="G69" s="83"/>
      <c r="H69" s="7"/>
      <c r="I69" s="7"/>
      <c r="J69" s="7">
        <f>IF($E69&gt;0,J$13*($E69),0)</f>
        <v>0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>
        <f>IF($E69&gt;0,W$13*($E69),0)</f>
        <v>0</v>
      </c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84"/>
      <c r="AU69" s="68">
        <f t="shared" si="5"/>
        <v>0</v>
      </c>
    </row>
    <row r="70" spans="2:47" ht="24" x14ac:dyDescent="0.3">
      <c r="B70" s="63" t="s">
        <v>128</v>
      </c>
      <c r="C70" s="76">
        <f>'Controlli e SOA'!C63</f>
        <v>0</v>
      </c>
      <c r="D70" s="124">
        <f t="shared" si="6"/>
        <v>0</v>
      </c>
      <c r="E70" s="77">
        <f>IF(D70=0,0,5-D70)</f>
        <v>0</v>
      </c>
      <c r="F70" s="72"/>
      <c r="G70" s="83"/>
      <c r="H70" s="7"/>
      <c r="I70" s="7"/>
      <c r="J70" s="7"/>
      <c r="K70" s="7"/>
      <c r="L70" s="7"/>
      <c r="M70" s="7"/>
      <c r="N70" s="7"/>
      <c r="O70" s="7"/>
      <c r="P70" s="7"/>
      <c r="Q70" s="7">
        <f t="shared" ref="Q70:T71" si="32">IF($E70&gt;0,Q$13*($E70),0)</f>
        <v>0</v>
      </c>
      <c r="R70" s="7">
        <f t="shared" si="32"/>
        <v>0</v>
      </c>
      <c r="S70" s="7">
        <f t="shared" si="32"/>
        <v>0</v>
      </c>
      <c r="T70" s="7">
        <f t="shared" si="32"/>
        <v>0</v>
      </c>
      <c r="U70" s="7"/>
      <c r="V70" s="7"/>
      <c r="W70" s="7"/>
      <c r="X70" s="7"/>
      <c r="Y70" s="7"/>
      <c r="Z70" s="7"/>
      <c r="AA70" s="7"/>
      <c r="AB70" s="7"/>
      <c r="AC70" s="7"/>
      <c r="AD70" s="7"/>
      <c r="AE70" s="7">
        <f>IF($E70&gt;0,AE$13*($E70),0)</f>
        <v>0</v>
      </c>
      <c r="AF70" s="7"/>
      <c r="AG70" s="7"/>
      <c r="AH70" s="7">
        <f>IF($E70&gt;0,AH$13*($E70),0)</f>
        <v>0</v>
      </c>
      <c r="AI70" s="7"/>
      <c r="AJ70" s="7">
        <f>IF($E70&gt;0,AJ$13*($E70),0)</f>
        <v>0</v>
      </c>
      <c r="AK70" s="7"/>
      <c r="AL70" s="7">
        <f>IF($E70&gt;0,AL$13*($E70),0)</f>
        <v>0</v>
      </c>
      <c r="AM70" s="7">
        <f>IF($E70&gt;0,AM$13*($E70),0)</f>
        <v>0</v>
      </c>
      <c r="AN70" s="7"/>
      <c r="AO70" s="7"/>
      <c r="AP70" s="7"/>
      <c r="AQ70" s="7"/>
      <c r="AR70" s="7"/>
      <c r="AS70" s="84"/>
      <c r="AU70" s="68">
        <f t="shared" si="5"/>
        <v>0</v>
      </c>
    </row>
    <row r="71" spans="2:47" ht="24" x14ac:dyDescent="0.3">
      <c r="B71" s="63" t="s">
        <v>129</v>
      </c>
      <c r="C71" s="76">
        <f>'Controlli e SOA'!C64</f>
        <v>0</v>
      </c>
      <c r="D71" s="124">
        <f t="shared" si="6"/>
        <v>0</v>
      </c>
      <c r="E71" s="77">
        <f>IF(D71=0,0,5-D71)</f>
        <v>0</v>
      </c>
      <c r="F71" s="72"/>
      <c r="G71" s="83">
        <f>IF($E71&gt;0,G$13*($E71),0)</f>
        <v>0</v>
      </c>
      <c r="H71" s="7"/>
      <c r="I71" s="7"/>
      <c r="J71" s="7"/>
      <c r="K71" s="7">
        <f t="shared" ref="K71:M72" si="33">IF($E71&gt;0,K$13*($E71),0)</f>
        <v>0</v>
      </c>
      <c r="L71" s="7">
        <f t="shared" si="33"/>
        <v>0</v>
      </c>
      <c r="M71" s="7">
        <f t="shared" si="33"/>
        <v>0</v>
      </c>
      <c r="N71" s="7"/>
      <c r="O71" s="7"/>
      <c r="P71" s="7"/>
      <c r="Q71" s="7">
        <f t="shared" si="32"/>
        <v>0</v>
      </c>
      <c r="R71" s="7">
        <f t="shared" si="32"/>
        <v>0</v>
      </c>
      <c r="S71" s="7">
        <f t="shared" si="32"/>
        <v>0</v>
      </c>
      <c r="T71" s="7">
        <f t="shared" si="32"/>
        <v>0</v>
      </c>
      <c r="U71" s="7"/>
      <c r="V71" s="7"/>
      <c r="W71" s="7">
        <f>IF($E71&gt;0,W$13*($E71),0)</f>
        <v>0</v>
      </c>
      <c r="X71" s="7"/>
      <c r="Y71" s="7"/>
      <c r="Z71" s="7"/>
      <c r="AA71" s="7"/>
      <c r="AB71" s="7"/>
      <c r="AC71" s="7">
        <f>IF($E71&gt;0,AC$13*($E71),0)</f>
        <v>0</v>
      </c>
      <c r="AD71" s="7"/>
      <c r="AE71" s="7">
        <f>IF($E71&gt;0,AE$13*($E71),0)</f>
        <v>0</v>
      </c>
      <c r="AF71" s="7"/>
      <c r="AG71" s="7"/>
      <c r="AH71" s="7">
        <f>IF($E71&gt;0,AH$13*($E71),0)</f>
        <v>0</v>
      </c>
      <c r="AI71" s="7"/>
      <c r="AJ71" s="7">
        <f>IF($E71&gt;0,AJ$13*($E71),0)</f>
        <v>0</v>
      </c>
      <c r="AK71" s="7"/>
      <c r="AL71" s="7">
        <f>IF($E71&gt;0,AL$13*($E71),0)</f>
        <v>0</v>
      </c>
      <c r="AM71" s="7">
        <f>IF($E71&gt;0,AM$13*($E71),0)</f>
        <v>0</v>
      </c>
      <c r="AN71" s="7"/>
      <c r="AO71" s="7"/>
      <c r="AP71" s="7"/>
      <c r="AQ71" s="7"/>
      <c r="AR71" s="7"/>
      <c r="AS71" s="84">
        <f>IF($E71&gt;0,AS$13*($E71),0)</f>
        <v>0</v>
      </c>
      <c r="AU71" s="68">
        <f t="shared" si="5"/>
        <v>0</v>
      </c>
    </row>
    <row r="72" spans="2:47" ht="24" x14ac:dyDescent="0.3">
      <c r="B72" s="63" t="s">
        <v>130</v>
      </c>
      <c r="C72" s="76">
        <f>'Controlli e SOA'!C65</f>
        <v>0</v>
      </c>
      <c r="D72" s="124">
        <f t="shared" si="6"/>
        <v>0</v>
      </c>
      <c r="E72" s="77">
        <f>IF(D72=0,0,5-D72)</f>
        <v>0</v>
      </c>
      <c r="F72" s="72"/>
      <c r="G72" s="83">
        <f>IF($E72&gt;0,G$13*($E72),0)</f>
        <v>0</v>
      </c>
      <c r="H72" s="7"/>
      <c r="I72" s="7"/>
      <c r="J72" s="7"/>
      <c r="K72" s="7">
        <f t="shared" si="33"/>
        <v>0</v>
      </c>
      <c r="L72" s="7">
        <f t="shared" si="33"/>
        <v>0</v>
      </c>
      <c r="M72" s="7">
        <f t="shared" si="33"/>
        <v>0</v>
      </c>
      <c r="N72" s="7"/>
      <c r="O72" s="7"/>
      <c r="P72" s="7"/>
      <c r="Q72" s="7">
        <f>IF($E72&gt;0,Q$13*($E72),0)</f>
        <v>0</v>
      </c>
      <c r="R72" s="7"/>
      <c r="S72" s="7"/>
      <c r="T72" s="7">
        <f>IF($E72&gt;0,T$13*($E72),0)</f>
        <v>0</v>
      </c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>
        <f>IF($E72&gt;0,AG$13*($E72),0)</f>
        <v>0</v>
      </c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84"/>
      <c r="AU72" s="68">
        <f t="shared" si="5"/>
        <v>0</v>
      </c>
    </row>
    <row r="73" spans="2:47" ht="36" x14ac:dyDescent="0.3">
      <c r="B73" s="63" t="s">
        <v>131</v>
      </c>
      <c r="C73" s="76">
        <f>'Controlli e SOA'!C66</f>
        <v>0</v>
      </c>
      <c r="D73" s="124">
        <f t="shared" si="6"/>
        <v>0</v>
      </c>
      <c r="E73" s="77">
        <f>IF(D73=0,0,5-D73)</f>
        <v>0</v>
      </c>
      <c r="F73" s="72"/>
      <c r="G73" s="83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>
        <f>IF($E73&gt;0,AC$13*($E73),0)</f>
        <v>0</v>
      </c>
      <c r="AD73" s="7"/>
      <c r="AE73" s="7"/>
      <c r="AF73" s="7"/>
      <c r="AG73" s="7">
        <f>IF($E73&gt;0,AG$13*($E73),0)</f>
        <v>0</v>
      </c>
      <c r="AH73" s="7"/>
      <c r="AI73" s="7"/>
      <c r="AJ73" s="7">
        <f>IF($E73&gt;0,AJ$13*($E73),0)</f>
        <v>0</v>
      </c>
      <c r="AK73" s="7"/>
      <c r="AL73" s="7">
        <f t="shared" ref="AL73:AN82" si="34">IF($E73&gt;0,AL$13*($E73),0)</f>
        <v>0</v>
      </c>
      <c r="AM73" s="7"/>
      <c r="AN73" s="7"/>
      <c r="AO73" s="7"/>
      <c r="AP73" s="7"/>
      <c r="AQ73" s="7"/>
      <c r="AR73" s="7"/>
      <c r="AS73" s="84"/>
      <c r="AU73" s="68">
        <f t="shared" si="5"/>
        <v>0</v>
      </c>
    </row>
    <row r="74" spans="2:47" ht="24" x14ac:dyDescent="0.3">
      <c r="B74" s="63" t="s">
        <v>132</v>
      </c>
      <c r="C74" s="76">
        <f>'Controlli e SOA'!C67</f>
        <v>0</v>
      </c>
      <c r="D74" s="124">
        <f t="shared" si="6"/>
        <v>0</v>
      </c>
      <c r="E74" s="77">
        <f>IF(D74=0,0,5-D74)</f>
        <v>0</v>
      </c>
      <c r="F74" s="72"/>
      <c r="G74" s="83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>
        <f>IF($E74&gt;0,AC$13*($E74),0)</f>
        <v>0</v>
      </c>
      <c r="AD74" s="7"/>
      <c r="AE74" s="7"/>
      <c r="AF74" s="7"/>
      <c r="AG74" s="7"/>
      <c r="AH74" s="7"/>
      <c r="AI74" s="7">
        <f t="shared" ref="AI74:AJ82" si="35">IF($E74&gt;0,AI$13*($E74),0)</f>
        <v>0</v>
      </c>
      <c r="AJ74" s="7">
        <f>IF($E74&gt;0,AJ$13*($E74),0)</f>
        <v>0</v>
      </c>
      <c r="AK74" s="7"/>
      <c r="AL74" s="7">
        <f t="shared" si="34"/>
        <v>0</v>
      </c>
      <c r="AM74" s="7"/>
      <c r="AN74" s="7"/>
      <c r="AO74" s="7"/>
      <c r="AP74" s="7">
        <f>IF($E74&gt;0,AP$13*($E74),0)</f>
        <v>0</v>
      </c>
      <c r="AQ74" s="7"/>
      <c r="AR74" s="7"/>
      <c r="AS74" s="84"/>
      <c r="AU74" s="68">
        <f t="shared" si="5"/>
        <v>0</v>
      </c>
    </row>
    <row r="75" spans="2:47" ht="24" x14ac:dyDescent="0.3">
      <c r="B75" s="63" t="s">
        <v>133</v>
      </c>
      <c r="C75" s="76">
        <f>'Controlli e SOA'!C68</f>
        <v>0</v>
      </c>
      <c r="D75" s="124">
        <f t="shared" si="6"/>
        <v>0</v>
      </c>
      <c r="E75" s="77">
        <f>IF(D75=0,0,5-D75)</f>
        <v>0</v>
      </c>
      <c r="F75" s="72"/>
      <c r="G75" s="83">
        <f t="shared" ref="G75:P75" si="36">IF($E75&gt;0,G$13*($E75),0)</f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7"/>
      <c r="R75" s="7"/>
      <c r="S75" s="7">
        <f>IF($E75&gt;0,S$13*($E75),0)</f>
        <v>0</v>
      </c>
      <c r="T75" s="7"/>
      <c r="U75" s="7"/>
      <c r="V75" s="7">
        <f>IF($E75&gt;0,V$13*($E75),0)</f>
        <v>0</v>
      </c>
      <c r="W75" s="7"/>
      <c r="X75" s="7"/>
      <c r="Y75" s="7"/>
      <c r="Z75" s="7"/>
      <c r="AA75" s="7"/>
      <c r="AB75" s="7"/>
      <c r="AC75" s="7"/>
      <c r="AD75" s="7"/>
      <c r="AE75" s="7">
        <f>IF($E75&gt;0,AE$13*($E75),0)</f>
        <v>0</v>
      </c>
      <c r="AF75" s="7">
        <f>IF($E75&gt;0,AF$13*($E75),0)</f>
        <v>0</v>
      </c>
      <c r="AG75" s="7">
        <f>IF($E75&gt;0,AG$13*($E75),0)</f>
        <v>0</v>
      </c>
      <c r="AH75" s="7">
        <f>IF($E75&gt;0,AH$13*($E75),0)</f>
        <v>0</v>
      </c>
      <c r="AI75" s="7">
        <f t="shared" si="35"/>
        <v>0</v>
      </c>
      <c r="AJ75" s="7"/>
      <c r="AK75" s="7">
        <f t="shared" ref="AK75:AK82" si="37">IF($E75&gt;0,AK$13*($E75),0)</f>
        <v>0</v>
      </c>
      <c r="AL75" s="7">
        <f t="shared" si="34"/>
        <v>0</v>
      </c>
      <c r="AM75" s="7"/>
      <c r="AN75" s="7"/>
      <c r="AO75" s="7">
        <f>IF($E75&gt;0,AO$13*($E75),0)</f>
        <v>0</v>
      </c>
      <c r="AP75" s="7"/>
      <c r="AQ75" s="7">
        <f>IF($E75&gt;0,AQ$13*($E75),0)</f>
        <v>0</v>
      </c>
      <c r="AR75" s="7">
        <f>IF($E75&gt;0,AR$13*($E75),0)</f>
        <v>0</v>
      </c>
      <c r="AS75" s="84"/>
      <c r="AU75" s="68">
        <f t="shared" si="5"/>
        <v>0</v>
      </c>
    </row>
    <row r="76" spans="2:47" ht="24" x14ac:dyDescent="0.3">
      <c r="B76" s="63" t="s">
        <v>134</v>
      </c>
      <c r="C76" s="76">
        <f>'Controlli e SOA'!C69</f>
        <v>0</v>
      </c>
      <c r="D76" s="124">
        <f t="shared" si="6"/>
        <v>0</v>
      </c>
      <c r="E76" s="77">
        <f>IF(D76=0,0,5-D76)</f>
        <v>0</v>
      </c>
      <c r="F76" s="72"/>
      <c r="G76" s="83"/>
      <c r="H76" s="7"/>
      <c r="I76" s="7"/>
      <c r="J76" s="7"/>
      <c r="K76" s="7"/>
      <c r="L76" s="7"/>
      <c r="M76" s="7"/>
      <c r="N76" s="7"/>
      <c r="O76" s="7"/>
      <c r="P76" s="7"/>
      <c r="Q76" s="7">
        <f t="shared" ref="Q76:R79" si="38">IF($E76&gt;0,Q$13*($E76),0)</f>
        <v>0</v>
      </c>
      <c r="R76" s="7">
        <f t="shared" si="38"/>
        <v>0</v>
      </c>
      <c r="S76" s="7"/>
      <c r="T76" s="7">
        <f t="shared" ref="T76:T86" si="39">IF($E76&gt;0,T$13*($E76),0)</f>
        <v>0</v>
      </c>
      <c r="U76" s="7"/>
      <c r="V76" s="7"/>
      <c r="W76" s="7"/>
      <c r="X76" s="7"/>
      <c r="Y76" s="7"/>
      <c r="Z76" s="7"/>
      <c r="AA76" s="7"/>
      <c r="AB76" s="7">
        <f t="shared" ref="AB76:AD77" si="40">IF($E76&gt;0,AB$13*($E76),0)</f>
        <v>0</v>
      </c>
      <c r="AC76" s="7">
        <f t="shared" si="40"/>
        <v>0</v>
      </c>
      <c r="AD76" s="7">
        <f t="shared" si="40"/>
        <v>0</v>
      </c>
      <c r="AE76" s="7"/>
      <c r="AF76" s="7"/>
      <c r="AG76" s="7">
        <f>IF($E76&gt;0,AG$13*($E76),0)</f>
        <v>0</v>
      </c>
      <c r="AH76" s="7">
        <f>IF($E76&gt;0,AH$13*($E76),0)</f>
        <v>0</v>
      </c>
      <c r="AI76" s="7">
        <f t="shared" si="35"/>
        <v>0</v>
      </c>
      <c r="AJ76" s="7">
        <f t="shared" si="35"/>
        <v>0</v>
      </c>
      <c r="AK76" s="7">
        <f t="shared" si="37"/>
        <v>0</v>
      </c>
      <c r="AL76" s="7">
        <f t="shared" si="34"/>
        <v>0</v>
      </c>
      <c r="AM76" s="7">
        <f t="shared" si="34"/>
        <v>0</v>
      </c>
      <c r="AN76" s="7">
        <f t="shared" si="34"/>
        <v>0</v>
      </c>
      <c r="AO76" s="7">
        <f>IF($E76&gt;0,AO$13*($E76),0)</f>
        <v>0</v>
      </c>
      <c r="AP76" s="7">
        <f>IF($E76&gt;0,AP$13*($E76),0)</f>
        <v>0</v>
      </c>
      <c r="AQ76" s="7"/>
      <c r="AR76" s="7">
        <f t="shared" ref="AR76:AR82" si="41">IF($E76&gt;0,AR$13*($E76),0)</f>
        <v>0</v>
      </c>
      <c r="AS76" s="84"/>
      <c r="AU76" s="68">
        <f t="shared" si="5"/>
        <v>0</v>
      </c>
    </row>
    <row r="77" spans="2:47" ht="24" x14ac:dyDescent="0.3">
      <c r="B77" s="63" t="s">
        <v>135</v>
      </c>
      <c r="C77" s="76">
        <f>'Controlli e SOA'!C70</f>
        <v>0</v>
      </c>
      <c r="D77" s="124">
        <f t="shared" si="6"/>
        <v>0</v>
      </c>
      <c r="E77" s="77">
        <f>IF(D77=0,0,5-D77)</f>
        <v>0</v>
      </c>
      <c r="F77" s="72"/>
      <c r="G77" s="83"/>
      <c r="H77" s="7"/>
      <c r="I77" s="7"/>
      <c r="J77" s="7"/>
      <c r="K77" s="7"/>
      <c r="L77" s="7"/>
      <c r="M77" s="7"/>
      <c r="N77" s="7"/>
      <c r="O77" s="7"/>
      <c r="P77" s="7"/>
      <c r="Q77" s="7">
        <f t="shared" si="38"/>
        <v>0</v>
      </c>
      <c r="R77" s="7">
        <f t="shared" si="38"/>
        <v>0</v>
      </c>
      <c r="S77" s="7"/>
      <c r="T77" s="7">
        <f t="shared" si="39"/>
        <v>0</v>
      </c>
      <c r="U77" s="7"/>
      <c r="V77" s="7"/>
      <c r="W77" s="7"/>
      <c r="X77" s="7"/>
      <c r="Y77" s="7"/>
      <c r="Z77" s="7"/>
      <c r="AA77" s="7"/>
      <c r="AB77" s="7">
        <f t="shared" si="40"/>
        <v>0</v>
      </c>
      <c r="AC77" s="7">
        <f t="shared" si="40"/>
        <v>0</v>
      </c>
      <c r="AD77" s="7">
        <f t="shared" si="40"/>
        <v>0</v>
      </c>
      <c r="AE77" s="7"/>
      <c r="AF77" s="7"/>
      <c r="AG77" s="7">
        <f t="shared" ref="AG77:AG82" si="42">IF($E77&gt;0,AG$13*($E77),0)</f>
        <v>0</v>
      </c>
      <c r="AH77" s="7"/>
      <c r="AI77" s="7">
        <f t="shared" si="35"/>
        <v>0</v>
      </c>
      <c r="AJ77" s="7">
        <f t="shared" si="35"/>
        <v>0</v>
      </c>
      <c r="AK77" s="7">
        <f t="shared" si="37"/>
        <v>0</v>
      </c>
      <c r="AL77" s="7">
        <f t="shared" si="34"/>
        <v>0</v>
      </c>
      <c r="AM77" s="7">
        <f t="shared" si="34"/>
        <v>0</v>
      </c>
      <c r="AN77" s="7">
        <f t="shared" si="34"/>
        <v>0</v>
      </c>
      <c r="AO77" s="7"/>
      <c r="AP77" s="7">
        <f>IF($E77&gt;0,AP$13*($E77),0)</f>
        <v>0</v>
      </c>
      <c r="AQ77" s="7"/>
      <c r="AR77" s="7">
        <f t="shared" si="41"/>
        <v>0</v>
      </c>
      <c r="AS77" s="84"/>
      <c r="AU77" s="68">
        <f t="shared" si="5"/>
        <v>0</v>
      </c>
    </row>
    <row r="78" spans="2:47" ht="24" x14ac:dyDescent="0.3">
      <c r="B78" s="63" t="s">
        <v>136</v>
      </c>
      <c r="C78" s="76">
        <f>'Controlli e SOA'!C71</f>
        <v>0</v>
      </c>
      <c r="D78" s="124">
        <f t="shared" si="6"/>
        <v>0</v>
      </c>
      <c r="E78" s="77">
        <f>IF(D78=0,0,5-D78)</f>
        <v>0</v>
      </c>
      <c r="F78" s="72"/>
      <c r="G78" s="83"/>
      <c r="H78" s="7"/>
      <c r="I78" s="7"/>
      <c r="J78" s="7"/>
      <c r="K78" s="7"/>
      <c r="L78" s="7"/>
      <c r="M78" s="7"/>
      <c r="N78" s="7"/>
      <c r="O78" s="7"/>
      <c r="P78" s="7"/>
      <c r="Q78" s="7">
        <f t="shared" si="38"/>
        <v>0</v>
      </c>
      <c r="R78" s="7">
        <f t="shared" si="38"/>
        <v>0</v>
      </c>
      <c r="S78" s="7"/>
      <c r="T78" s="7">
        <f t="shared" si="39"/>
        <v>0</v>
      </c>
      <c r="U78" s="7"/>
      <c r="V78" s="7"/>
      <c r="W78" s="7"/>
      <c r="X78" s="7"/>
      <c r="Y78" s="7"/>
      <c r="Z78" s="7"/>
      <c r="AA78" s="7"/>
      <c r="AB78" s="7">
        <f>IF($E78&gt;0,AB$13*($E78),0)</f>
        <v>0</v>
      </c>
      <c r="AC78" s="7">
        <f>IF($E78&gt;0,AC$13*($E78),0)</f>
        <v>0</v>
      </c>
      <c r="AD78" s="7"/>
      <c r="AE78" s="7"/>
      <c r="AF78" s="7"/>
      <c r="AG78" s="7">
        <f t="shared" si="42"/>
        <v>0</v>
      </c>
      <c r="AH78" s="7"/>
      <c r="AI78" s="7">
        <f t="shared" si="35"/>
        <v>0</v>
      </c>
      <c r="AJ78" s="7">
        <f t="shared" si="35"/>
        <v>0</v>
      </c>
      <c r="AK78" s="7">
        <f t="shared" si="37"/>
        <v>0</v>
      </c>
      <c r="AL78" s="7">
        <f t="shared" si="34"/>
        <v>0</v>
      </c>
      <c r="AM78" s="7">
        <f t="shared" si="34"/>
        <v>0</v>
      </c>
      <c r="AN78" s="7">
        <f t="shared" si="34"/>
        <v>0</v>
      </c>
      <c r="AO78" s="7">
        <f>IF($E78&gt;0,AO$13*($E78),0)</f>
        <v>0</v>
      </c>
      <c r="AP78" s="7">
        <f>IF($E78&gt;0,AP$13*($E78),0)</f>
        <v>0</v>
      </c>
      <c r="AQ78" s="7"/>
      <c r="AR78" s="7">
        <f t="shared" si="41"/>
        <v>0</v>
      </c>
      <c r="AS78" s="84"/>
      <c r="AU78" s="68">
        <f t="shared" ref="AU78:AU127" si="43">MAX(G78:AS78)</f>
        <v>0</v>
      </c>
    </row>
    <row r="79" spans="2:47" ht="24" x14ac:dyDescent="0.3">
      <c r="B79" s="63" t="s">
        <v>137</v>
      </c>
      <c r="C79" s="76">
        <f>'Controlli e SOA'!C72</f>
        <v>0</v>
      </c>
      <c r="D79" s="124">
        <f t="shared" ref="D79:D127" si="44">C79</f>
        <v>0</v>
      </c>
      <c r="E79" s="77">
        <f>IF(D79=0,0,5-D79)</f>
        <v>0</v>
      </c>
      <c r="F79" s="72"/>
      <c r="G79" s="83"/>
      <c r="H79" s="7"/>
      <c r="I79" s="7"/>
      <c r="J79" s="7">
        <f>IF($E79&gt;0,J$13*($E79),0)</f>
        <v>0</v>
      </c>
      <c r="K79" s="7"/>
      <c r="L79" s="7"/>
      <c r="M79" s="7"/>
      <c r="N79" s="7"/>
      <c r="O79" s="7"/>
      <c r="P79" s="7"/>
      <c r="Q79" s="7">
        <f t="shared" si="38"/>
        <v>0</v>
      </c>
      <c r="R79" s="7">
        <f t="shared" si="38"/>
        <v>0</v>
      </c>
      <c r="S79" s="7">
        <f>IF($E79&gt;0,S$13*($E79),0)</f>
        <v>0</v>
      </c>
      <c r="T79" s="7">
        <f t="shared" si="39"/>
        <v>0</v>
      </c>
      <c r="U79" s="7"/>
      <c r="V79" s="7"/>
      <c r="W79" s="7"/>
      <c r="X79" s="7"/>
      <c r="Y79" s="7"/>
      <c r="Z79" s="7"/>
      <c r="AA79" s="7"/>
      <c r="AB79" s="7">
        <f>IF($E79&gt;0,AB$13*($E79),0)</f>
        <v>0</v>
      </c>
      <c r="AC79" s="7">
        <f>IF($E79&gt;0,AC$13*($E79),0)</f>
        <v>0</v>
      </c>
      <c r="AD79" s="7">
        <f>IF($E79&gt;0,AD$13*($E79),0)</f>
        <v>0</v>
      </c>
      <c r="AE79" s="7">
        <f>IF($E79&gt;0,AE$13*($E79),0)</f>
        <v>0</v>
      </c>
      <c r="AF79" s="7">
        <f>IF($E79&gt;0,AF$13*($E79),0)</f>
        <v>0</v>
      </c>
      <c r="AG79" s="7">
        <f t="shared" si="42"/>
        <v>0</v>
      </c>
      <c r="AH79" s="7">
        <f>IF($E79&gt;0,AH$13*($E79),0)</f>
        <v>0</v>
      </c>
      <c r="AI79" s="7">
        <f t="shared" si="35"/>
        <v>0</v>
      </c>
      <c r="AJ79" s="7">
        <f t="shared" si="35"/>
        <v>0</v>
      </c>
      <c r="AK79" s="7">
        <f t="shared" si="37"/>
        <v>0</v>
      </c>
      <c r="AL79" s="7">
        <f t="shared" si="34"/>
        <v>0</v>
      </c>
      <c r="AM79" s="7">
        <f t="shared" si="34"/>
        <v>0</v>
      </c>
      <c r="AN79" s="7">
        <f t="shared" si="34"/>
        <v>0</v>
      </c>
      <c r="AO79" s="7">
        <f>IF($E79&gt;0,AO$13*($E79),0)</f>
        <v>0</v>
      </c>
      <c r="AP79" s="7">
        <f>IF($E79&gt;0,AP$13*($E79),0)</f>
        <v>0</v>
      </c>
      <c r="AQ79" s="7">
        <f>IF($E79&gt;0,AQ$13*($E79),0)</f>
        <v>0</v>
      </c>
      <c r="AR79" s="7">
        <f t="shared" si="41"/>
        <v>0</v>
      </c>
      <c r="AS79" s="84"/>
      <c r="AU79" s="68">
        <f t="shared" si="43"/>
        <v>0</v>
      </c>
    </row>
    <row r="80" spans="2:47" ht="36" x14ac:dyDescent="0.3">
      <c r="B80" s="63" t="s">
        <v>138</v>
      </c>
      <c r="C80" s="76">
        <f>'Controlli e SOA'!C73</f>
        <v>0</v>
      </c>
      <c r="D80" s="124">
        <f t="shared" si="44"/>
        <v>0</v>
      </c>
      <c r="E80" s="77">
        <f>IF(D80=0,0,5-D80)</f>
        <v>0</v>
      </c>
      <c r="F80" s="72"/>
      <c r="G80" s="83"/>
      <c r="H80" s="7"/>
      <c r="I80" s="7"/>
      <c r="J80" s="7"/>
      <c r="K80" s="7"/>
      <c r="L80" s="7"/>
      <c r="M80" s="7"/>
      <c r="N80" s="7"/>
      <c r="O80" s="7"/>
      <c r="P80" s="7"/>
      <c r="Q80" s="7"/>
      <c r="R80" s="7">
        <f>IF($E80&gt;0,R$13*($E80),0)</f>
        <v>0</v>
      </c>
      <c r="S80" s="7"/>
      <c r="T80" s="7">
        <f t="shared" si="39"/>
        <v>0</v>
      </c>
      <c r="U80" s="7"/>
      <c r="V80" s="7"/>
      <c r="W80" s="7">
        <f>IF($E80&gt;0,W$13*($E80),0)</f>
        <v>0</v>
      </c>
      <c r="X80" s="7"/>
      <c r="Y80" s="7"/>
      <c r="Z80" s="7"/>
      <c r="AA80" s="7"/>
      <c r="AB80" s="7"/>
      <c r="AC80" s="7">
        <f t="shared" ref="AC80:AC89" si="45">IF($E80&gt;0,AC$13*($E80),0)</f>
        <v>0</v>
      </c>
      <c r="AD80" s="7"/>
      <c r="AE80" s="7"/>
      <c r="AF80" s="7"/>
      <c r="AG80" s="7">
        <f t="shared" si="42"/>
        <v>0</v>
      </c>
      <c r="AH80" s="7">
        <f>IF($E80&gt;0,AH$13*($E80),0)</f>
        <v>0</v>
      </c>
      <c r="AI80" s="7"/>
      <c r="AJ80" s="7">
        <f t="shared" si="35"/>
        <v>0</v>
      </c>
      <c r="AK80" s="7">
        <f t="shared" si="37"/>
        <v>0</v>
      </c>
      <c r="AL80" s="7">
        <f t="shared" si="34"/>
        <v>0</v>
      </c>
      <c r="AM80" s="7"/>
      <c r="AN80" s="7"/>
      <c r="AO80" s="7">
        <f>IF($E80&gt;0,AO$13*($E80),0)</f>
        <v>0</v>
      </c>
      <c r="AP80" s="7"/>
      <c r="AQ80" s="7"/>
      <c r="AR80" s="7">
        <f t="shared" si="41"/>
        <v>0</v>
      </c>
      <c r="AS80" s="84">
        <f>IF($E80&gt;0,AS$13*($E80),0)</f>
        <v>0</v>
      </c>
      <c r="AU80" s="68">
        <f t="shared" si="43"/>
        <v>0</v>
      </c>
    </row>
    <row r="81" spans="2:47" ht="24" x14ac:dyDescent="0.3">
      <c r="B81" s="63" t="s">
        <v>139</v>
      </c>
      <c r="C81" s="76">
        <f>'Controlli e SOA'!C74</f>
        <v>0</v>
      </c>
      <c r="D81" s="124">
        <f t="shared" si="44"/>
        <v>0</v>
      </c>
      <c r="E81" s="77">
        <f>IF(D81=0,0,5-D81)</f>
        <v>0</v>
      </c>
      <c r="F81" s="72"/>
      <c r="G81" s="83"/>
      <c r="H81" s="7"/>
      <c r="I81" s="7"/>
      <c r="J81" s="7"/>
      <c r="K81" s="7"/>
      <c r="L81" s="7"/>
      <c r="M81" s="7"/>
      <c r="N81" s="7"/>
      <c r="O81" s="7"/>
      <c r="P81" s="7"/>
      <c r="Q81" s="7"/>
      <c r="R81" s="7">
        <f>IF($E81&gt;0,R$13*($E81),0)</f>
        <v>0</v>
      </c>
      <c r="S81" s="7"/>
      <c r="T81" s="7">
        <f t="shared" si="39"/>
        <v>0</v>
      </c>
      <c r="U81" s="7"/>
      <c r="V81" s="7"/>
      <c r="W81" s="7">
        <f>IF($E81&gt;0,W$13*($E81),0)</f>
        <v>0</v>
      </c>
      <c r="X81" s="7"/>
      <c r="Y81" s="7"/>
      <c r="Z81" s="7"/>
      <c r="AA81" s="7"/>
      <c r="AB81" s="7"/>
      <c r="AC81" s="7">
        <f t="shared" si="45"/>
        <v>0</v>
      </c>
      <c r="AD81" s="7">
        <f>IF($E81&gt;0,AD$13*($E81),0)</f>
        <v>0</v>
      </c>
      <c r="AE81" s="7"/>
      <c r="AF81" s="7"/>
      <c r="AG81" s="7">
        <f t="shared" si="42"/>
        <v>0</v>
      </c>
      <c r="AH81" s="7"/>
      <c r="AI81" s="7">
        <f>IF($E81&gt;0,AI$13*($E81),0)</f>
        <v>0</v>
      </c>
      <c r="AJ81" s="7">
        <f t="shared" si="35"/>
        <v>0</v>
      </c>
      <c r="AK81" s="7">
        <f t="shared" si="37"/>
        <v>0</v>
      </c>
      <c r="AL81" s="7">
        <f t="shared" si="34"/>
        <v>0</v>
      </c>
      <c r="AM81" s="7"/>
      <c r="AN81" s="7">
        <f>IF($E81&gt;0,AN$13*($E81),0)</f>
        <v>0</v>
      </c>
      <c r="AO81" s="7">
        <f>IF($E81&gt;0,AO$13*($E81),0)</f>
        <v>0</v>
      </c>
      <c r="AP81" s="7">
        <f>IF($E81&gt;0,AP$13*($E81),0)</f>
        <v>0</v>
      </c>
      <c r="AQ81" s="7"/>
      <c r="AR81" s="7">
        <f t="shared" si="41"/>
        <v>0</v>
      </c>
      <c r="AS81" s="84">
        <f>IF($E81&gt;0,AS$13*($E81),0)</f>
        <v>0</v>
      </c>
      <c r="AU81" s="68">
        <f t="shared" si="43"/>
        <v>0</v>
      </c>
    </row>
    <row r="82" spans="2:47" ht="24" x14ac:dyDescent="0.3">
      <c r="B82" s="63" t="s">
        <v>140</v>
      </c>
      <c r="C82" s="76">
        <f>'Controlli e SOA'!C75</f>
        <v>0</v>
      </c>
      <c r="D82" s="124">
        <f t="shared" si="44"/>
        <v>0</v>
      </c>
      <c r="E82" s="77">
        <f>IF(D82=0,0,5-D82)</f>
        <v>0</v>
      </c>
      <c r="F82" s="72"/>
      <c r="G82" s="83"/>
      <c r="H82" s="7"/>
      <c r="I82" s="7"/>
      <c r="J82" s="7"/>
      <c r="K82" s="7"/>
      <c r="L82" s="7"/>
      <c r="M82" s="7"/>
      <c r="N82" s="7"/>
      <c r="O82" s="7"/>
      <c r="P82" s="7"/>
      <c r="Q82" s="7"/>
      <c r="R82" s="7">
        <f>IF($E82&gt;0,R$13*($E82),0)</f>
        <v>0</v>
      </c>
      <c r="S82" s="7"/>
      <c r="T82" s="7">
        <f t="shared" si="39"/>
        <v>0</v>
      </c>
      <c r="U82" s="7"/>
      <c r="V82" s="7"/>
      <c r="W82" s="7">
        <f>IF($E82&gt;0,W$13*($E82),0)</f>
        <v>0</v>
      </c>
      <c r="X82" s="7"/>
      <c r="Y82" s="7"/>
      <c r="Z82" s="7"/>
      <c r="AA82" s="7"/>
      <c r="AB82" s="7"/>
      <c r="AC82" s="7">
        <f t="shared" si="45"/>
        <v>0</v>
      </c>
      <c r="AD82" s="7"/>
      <c r="AE82" s="7"/>
      <c r="AF82" s="7"/>
      <c r="AG82" s="7">
        <f t="shared" si="42"/>
        <v>0</v>
      </c>
      <c r="AH82" s="7">
        <f>IF($E82&gt;0,AH$13*($E82),0)</f>
        <v>0</v>
      </c>
      <c r="AI82" s="7"/>
      <c r="AJ82" s="7">
        <f t="shared" si="35"/>
        <v>0</v>
      </c>
      <c r="AK82" s="7">
        <f t="shared" si="37"/>
        <v>0</v>
      </c>
      <c r="AL82" s="7">
        <f t="shared" si="34"/>
        <v>0</v>
      </c>
      <c r="AM82" s="7"/>
      <c r="AN82" s="7"/>
      <c r="AO82" s="7">
        <f>IF($E82&gt;0,AO$13*($E82),0)</f>
        <v>0</v>
      </c>
      <c r="AP82" s="7"/>
      <c r="AQ82" s="7"/>
      <c r="AR82" s="7">
        <f t="shared" si="41"/>
        <v>0</v>
      </c>
      <c r="AS82" s="84">
        <f>IF($E82&gt;0,AS$13*($E82),0)</f>
        <v>0</v>
      </c>
      <c r="AU82" s="68">
        <f t="shared" si="43"/>
        <v>0</v>
      </c>
    </row>
    <row r="83" spans="2:47" ht="24" x14ac:dyDescent="0.3">
      <c r="B83" s="63" t="s">
        <v>141</v>
      </c>
      <c r="C83" s="76">
        <f>'Controlli e SOA'!C76</f>
        <v>0</v>
      </c>
      <c r="D83" s="124">
        <f t="shared" si="44"/>
        <v>0</v>
      </c>
      <c r="E83" s="77">
        <f>IF(D83=0,0,5-D83)</f>
        <v>0</v>
      </c>
      <c r="F83" s="72"/>
      <c r="G83" s="83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f t="shared" si="39"/>
        <v>0</v>
      </c>
      <c r="U83" s="7"/>
      <c r="V83" s="7"/>
      <c r="W83" s="7"/>
      <c r="X83" s="7"/>
      <c r="Y83" s="7"/>
      <c r="Z83" s="7"/>
      <c r="AA83" s="7"/>
      <c r="AB83" s="7"/>
      <c r="AC83" s="7">
        <f t="shared" si="45"/>
        <v>0</v>
      </c>
      <c r="AD83" s="7"/>
      <c r="AE83" s="7"/>
      <c r="AF83" s="7"/>
      <c r="AG83" s="7"/>
      <c r="AH83" s="7"/>
      <c r="AI83" s="7">
        <f>IF($E83&gt;0,AI$13*($E83),0)</f>
        <v>0</v>
      </c>
      <c r="AJ83" s="7"/>
      <c r="AK83" s="7"/>
      <c r="AL83" s="7"/>
      <c r="AM83" s="7"/>
      <c r="AN83" s="7"/>
      <c r="AO83" s="7"/>
      <c r="AP83" s="7">
        <f>IF($E83&gt;0,AP$13*($E83),0)</f>
        <v>0</v>
      </c>
      <c r="AQ83" s="7"/>
      <c r="AR83" s="7"/>
      <c r="AS83" s="84"/>
      <c r="AU83" s="68">
        <f t="shared" si="43"/>
        <v>0</v>
      </c>
    </row>
    <row r="84" spans="2:47" x14ac:dyDescent="0.3">
      <c r="B84" s="63" t="s">
        <v>142</v>
      </c>
      <c r="C84" s="76">
        <f>'Controlli e SOA'!C77</f>
        <v>0</v>
      </c>
      <c r="D84" s="124">
        <f t="shared" si="44"/>
        <v>0</v>
      </c>
      <c r="E84" s="77">
        <f>IF(D84=0,0,5-D84)</f>
        <v>0</v>
      </c>
      <c r="F84" s="72"/>
      <c r="G84" s="83"/>
      <c r="H84" s="7"/>
      <c r="I84" s="7"/>
      <c r="J84" s="7"/>
      <c r="K84" s="7"/>
      <c r="L84" s="7"/>
      <c r="M84" s="7"/>
      <c r="N84" s="7"/>
      <c r="O84" s="7"/>
      <c r="P84" s="7"/>
      <c r="Q84" s="7">
        <f>IF($E84&gt;0,Q$13*($E84),0)</f>
        <v>0</v>
      </c>
      <c r="R84" s="7">
        <f>IF($E84&gt;0,R$13*($E84),0)</f>
        <v>0</v>
      </c>
      <c r="S84" s="7">
        <f>IF($E84&gt;0,S$13*($E84),0)</f>
        <v>0</v>
      </c>
      <c r="T84" s="7">
        <f t="shared" si="39"/>
        <v>0</v>
      </c>
      <c r="U84" s="7"/>
      <c r="V84" s="7"/>
      <c r="W84" s="7">
        <f t="shared" ref="W84:W96" si="46">IF($E84&gt;0,W$13*($E84),0)</f>
        <v>0</v>
      </c>
      <c r="X84" s="7"/>
      <c r="Y84" s="7"/>
      <c r="Z84" s="7"/>
      <c r="AA84" s="7"/>
      <c r="AB84" s="7"/>
      <c r="AC84" s="7">
        <f t="shared" si="45"/>
        <v>0</v>
      </c>
      <c r="AD84" s="7"/>
      <c r="AE84" s="7"/>
      <c r="AF84" s="7"/>
      <c r="AG84" s="7"/>
      <c r="AH84" s="7"/>
      <c r="AI84" s="7">
        <f>IF($E84&gt;0,AI$13*($E84),0)</f>
        <v>0</v>
      </c>
      <c r="AJ84" s="7"/>
      <c r="AK84" s="7">
        <f t="shared" ref="AK84:AN89" si="47">IF($E84&gt;0,AK$13*($E84),0)</f>
        <v>0</v>
      </c>
      <c r="AL84" s="7">
        <f t="shared" si="47"/>
        <v>0</v>
      </c>
      <c r="AM84" s="7">
        <f t="shared" si="47"/>
        <v>0</v>
      </c>
      <c r="AN84" s="7">
        <f t="shared" si="47"/>
        <v>0</v>
      </c>
      <c r="AO84" s="7"/>
      <c r="AP84" s="7">
        <f>IF($E84&gt;0,AP$13*($E84),0)</f>
        <v>0</v>
      </c>
      <c r="AQ84" s="7"/>
      <c r="AR84" s="7"/>
      <c r="AS84" s="84">
        <f t="shared" ref="AS84:AS96" si="48">IF($E84&gt;0,AS$13*($E84),0)</f>
        <v>0</v>
      </c>
      <c r="AU84" s="68">
        <f t="shared" si="43"/>
        <v>0</v>
      </c>
    </row>
    <row r="85" spans="2:47" ht="24" x14ac:dyDescent="0.3">
      <c r="B85" s="63" t="s">
        <v>143</v>
      </c>
      <c r="C85" s="76">
        <f>'Controlli e SOA'!C78</f>
        <v>0</v>
      </c>
      <c r="D85" s="124">
        <f t="shared" si="44"/>
        <v>0</v>
      </c>
      <c r="E85" s="77">
        <f>IF(D85=0,0,5-D85)</f>
        <v>0</v>
      </c>
      <c r="F85" s="72"/>
      <c r="G85" s="83"/>
      <c r="H85" s="7"/>
      <c r="I85" s="7"/>
      <c r="J85" s="7"/>
      <c r="K85" s="7"/>
      <c r="L85" s="7"/>
      <c r="M85" s="7"/>
      <c r="N85" s="7"/>
      <c r="O85" s="7"/>
      <c r="P85" s="7"/>
      <c r="Q85" s="7">
        <f>IF($E85&gt;0,Q$13*($E85),0)</f>
        <v>0</v>
      </c>
      <c r="R85" s="7">
        <f>IF($E85&gt;0,R$13*($E85),0)</f>
        <v>0</v>
      </c>
      <c r="S85" s="7"/>
      <c r="T85" s="7">
        <f t="shared" si="39"/>
        <v>0</v>
      </c>
      <c r="U85" s="7"/>
      <c r="V85" s="7"/>
      <c r="W85" s="7">
        <f t="shared" si="46"/>
        <v>0</v>
      </c>
      <c r="X85" s="7"/>
      <c r="Y85" s="7"/>
      <c r="Z85" s="7"/>
      <c r="AA85" s="7"/>
      <c r="AB85" s="7"/>
      <c r="AC85" s="7">
        <f t="shared" si="45"/>
        <v>0</v>
      </c>
      <c r="AD85" s="7"/>
      <c r="AE85" s="7"/>
      <c r="AF85" s="7"/>
      <c r="AG85" s="7"/>
      <c r="AH85" s="7"/>
      <c r="AI85" s="7">
        <f>IF($E85&gt;0,AI$13*($E85),0)</f>
        <v>0</v>
      </c>
      <c r="AJ85" s="7">
        <f>IF($E85&gt;0,AJ$13*($E85),0)</f>
        <v>0</v>
      </c>
      <c r="AK85" s="7">
        <f t="shared" si="47"/>
        <v>0</v>
      </c>
      <c r="AL85" s="7">
        <f t="shared" si="47"/>
        <v>0</v>
      </c>
      <c r="AM85" s="7">
        <f t="shared" si="47"/>
        <v>0</v>
      </c>
      <c r="AN85" s="7">
        <f t="shared" si="47"/>
        <v>0</v>
      </c>
      <c r="AO85" s="7">
        <f>IF($E85&gt;0,AO$13*($E85),0)</f>
        <v>0</v>
      </c>
      <c r="AP85" s="7">
        <f>IF($E85&gt;0,AP$13*($E85),0)</f>
        <v>0</v>
      </c>
      <c r="AQ85" s="7"/>
      <c r="AR85" s="7"/>
      <c r="AS85" s="84">
        <f t="shared" si="48"/>
        <v>0</v>
      </c>
      <c r="AU85" s="68">
        <f t="shared" si="43"/>
        <v>0</v>
      </c>
    </row>
    <row r="86" spans="2:47" ht="24" x14ac:dyDescent="0.3">
      <c r="B86" s="63" t="s">
        <v>144</v>
      </c>
      <c r="C86" s="76">
        <f>'Controlli e SOA'!C79</f>
        <v>0</v>
      </c>
      <c r="D86" s="124">
        <f t="shared" si="44"/>
        <v>0</v>
      </c>
      <c r="E86" s="77">
        <f>IF(D86=0,0,5-D86)</f>
        <v>0</v>
      </c>
      <c r="F86" s="72"/>
      <c r="G86" s="83"/>
      <c r="H86" s="7"/>
      <c r="I86" s="7"/>
      <c r="J86" s="7"/>
      <c r="K86" s="7"/>
      <c r="L86" s="7"/>
      <c r="M86" s="7"/>
      <c r="N86" s="7"/>
      <c r="O86" s="7"/>
      <c r="P86" s="7"/>
      <c r="Q86" s="7">
        <f>IF($E86&gt;0,Q$13*($E86),0)</f>
        <v>0</v>
      </c>
      <c r="R86" s="7"/>
      <c r="S86" s="7"/>
      <c r="T86" s="7">
        <f t="shared" si="39"/>
        <v>0</v>
      </c>
      <c r="U86" s="7"/>
      <c r="V86" s="7"/>
      <c r="W86" s="7">
        <f t="shared" si="46"/>
        <v>0</v>
      </c>
      <c r="X86" s="7"/>
      <c r="Y86" s="7"/>
      <c r="Z86" s="7"/>
      <c r="AA86" s="7"/>
      <c r="AB86" s="7"/>
      <c r="AC86" s="7">
        <f t="shared" si="45"/>
        <v>0</v>
      </c>
      <c r="AD86" s="7"/>
      <c r="AE86" s="7"/>
      <c r="AF86" s="7"/>
      <c r="AG86" s="7"/>
      <c r="AH86" s="7">
        <f>IF($E86&gt;0,AH$13*($E86),0)</f>
        <v>0</v>
      </c>
      <c r="AI86" s="7"/>
      <c r="AJ86" s="7">
        <f>IF($E86&gt;0,AJ$13*($E86),0)</f>
        <v>0</v>
      </c>
      <c r="AK86" s="7"/>
      <c r="AL86" s="7">
        <f t="shared" si="47"/>
        <v>0</v>
      </c>
      <c r="AM86" s="7">
        <f t="shared" si="47"/>
        <v>0</v>
      </c>
      <c r="AN86" s="7">
        <f t="shared" si="47"/>
        <v>0</v>
      </c>
      <c r="AO86" s="7"/>
      <c r="AP86" s="7"/>
      <c r="AQ86" s="7"/>
      <c r="AR86" s="7">
        <f>IF($E86&gt;0,AR$13*($E86),0)</f>
        <v>0</v>
      </c>
      <c r="AS86" s="84">
        <f t="shared" si="48"/>
        <v>0</v>
      </c>
      <c r="AU86" s="68">
        <f t="shared" si="43"/>
        <v>0</v>
      </c>
    </row>
    <row r="87" spans="2:47" ht="36" x14ac:dyDescent="0.3">
      <c r="B87" s="63" t="s">
        <v>145</v>
      </c>
      <c r="C87" s="76">
        <f>'Controlli e SOA'!C80</f>
        <v>0</v>
      </c>
      <c r="D87" s="124">
        <f t="shared" si="44"/>
        <v>0</v>
      </c>
      <c r="E87" s="77">
        <f>IF(D87=0,0,5-D87)</f>
        <v>0</v>
      </c>
      <c r="F87" s="72"/>
      <c r="G87" s="83"/>
      <c r="H87" s="7"/>
      <c r="I87" s="7"/>
      <c r="J87" s="7"/>
      <c r="K87" s="7"/>
      <c r="L87" s="7"/>
      <c r="M87" s="7"/>
      <c r="N87" s="7"/>
      <c r="O87" s="7"/>
      <c r="P87" s="7"/>
      <c r="Q87" s="7"/>
      <c r="R87" s="7">
        <f>IF($E87&gt;0,R$13*($E87),0)</f>
        <v>0</v>
      </c>
      <c r="S87" s="7"/>
      <c r="T87" s="7"/>
      <c r="U87" s="7"/>
      <c r="V87" s="7"/>
      <c r="W87" s="7">
        <f t="shared" si="46"/>
        <v>0</v>
      </c>
      <c r="X87" s="7"/>
      <c r="Y87" s="7"/>
      <c r="Z87" s="7"/>
      <c r="AA87" s="7">
        <f>IF($E87&gt;0,AA$13*($E87),0)</f>
        <v>0</v>
      </c>
      <c r="AB87" s="7"/>
      <c r="AC87" s="7">
        <f t="shared" si="45"/>
        <v>0</v>
      </c>
      <c r="AD87" s="7"/>
      <c r="AE87" s="7"/>
      <c r="AF87" s="7"/>
      <c r="AG87" s="7"/>
      <c r="AH87" s="7"/>
      <c r="AI87" s="7"/>
      <c r="AJ87" s="7">
        <f>IF($E87&gt;0,AJ$13*($E87),0)</f>
        <v>0</v>
      </c>
      <c r="AK87" s="7"/>
      <c r="AL87" s="7">
        <f t="shared" si="47"/>
        <v>0</v>
      </c>
      <c r="AM87" s="7">
        <f t="shared" si="47"/>
        <v>0</v>
      </c>
      <c r="AN87" s="7">
        <f t="shared" si="47"/>
        <v>0</v>
      </c>
      <c r="AO87" s="7"/>
      <c r="AP87" s="7"/>
      <c r="AQ87" s="7"/>
      <c r="AR87" s="7"/>
      <c r="AS87" s="84">
        <f t="shared" si="48"/>
        <v>0</v>
      </c>
      <c r="AU87" s="68">
        <f t="shared" si="43"/>
        <v>0</v>
      </c>
    </row>
    <row r="88" spans="2:47" ht="36" x14ac:dyDescent="0.3">
      <c r="B88" s="63" t="s">
        <v>146</v>
      </c>
      <c r="C88" s="76">
        <f>'Controlli e SOA'!C81</f>
        <v>0</v>
      </c>
      <c r="D88" s="124">
        <f t="shared" si="44"/>
        <v>0</v>
      </c>
      <c r="E88" s="77">
        <f>IF(D88=0,0,5-D88)</f>
        <v>0</v>
      </c>
      <c r="F88" s="72"/>
      <c r="G88" s="83"/>
      <c r="H88" s="7"/>
      <c r="I88" s="7"/>
      <c r="J88" s="7"/>
      <c r="K88" s="7"/>
      <c r="L88" s="7"/>
      <c r="M88" s="7"/>
      <c r="N88" s="7"/>
      <c r="O88" s="7"/>
      <c r="P88" s="7"/>
      <c r="Q88" s="7"/>
      <c r="R88" s="7">
        <f>IF($E88&gt;0,R$13*($E88),0)</f>
        <v>0</v>
      </c>
      <c r="S88" s="7"/>
      <c r="T88" s="7">
        <f>IF($E88&gt;0,T$13*($E88),0)</f>
        <v>0</v>
      </c>
      <c r="U88" s="7"/>
      <c r="V88" s="7"/>
      <c r="W88" s="7">
        <f t="shared" si="46"/>
        <v>0</v>
      </c>
      <c r="X88" s="7"/>
      <c r="Y88" s="7"/>
      <c r="Z88" s="7"/>
      <c r="AA88" s="7">
        <f>IF($E88&gt;0,AA$13*($E88),0)</f>
        <v>0</v>
      </c>
      <c r="AB88" s="7"/>
      <c r="AC88" s="7">
        <f t="shared" si="45"/>
        <v>0</v>
      </c>
      <c r="AD88" s="7">
        <f>IF($E88&gt;0,AD$13*($E88),0)</f>
        <v>0</v>
      </c>
      <c r="AE88" s="7"/>
      <c r="AF88" s="7"/>
      <c r="AG88" s="7"/>
      <c r="AH88" s="7"/>
      <c r="AI88" s="7"/>
      <c r="AJ88" s="7">
        <f>IF($E88&gt;0,AJ$13*($E88),0)</f>
        <v>0</v>
      </c>
      <c r="AK88" s="7"/>
      <c r="AL88" s="7">
        <f t="shared" si="47"/>
        <v>0</v>
      </c>
      <c r="AM88" s="7">
        <f t="shared" si="47"/>
        <v>0</v>
      </c>
      <c r="AN88" s="7">
        <f t="shared" si="47"/>
        <v>0</v>
      </c>
      <c r="AO88" s="7"/>
      <c r="AP88" s="7"/>
      <c r="AQ88" s="7"/>
      <c r="AR88" s="7"/>
      <c r="AS88" s="84">
        <f t="shared" si="48"/>
        <v>0</v>
      </c>
      <c r="AU88" s="68">
        <f t="shared" si="43"/>
        <v>0</v>
      </c>
    </row>
    <row r="89" spans="2:47" ht="24" x14ac:dyDescent="0.3">
      <c r="B89" s="63" t="s">
        <v>147</v>
      </c>
      <c r="C89" s="76">
        <f>'Controlli e SOA'!C82</f>
        <v>0</v>
      </c>
      <c r="D89" s="124">
        <f t="shared" si="44"/>
        <v>0</v>
      </c>
      <c r="E89" s="77">
        <f>IF(D89=0,0,5-D89)</f>
        <v>0</v>
      </c>
      <c r="F89" s="72"/>
      <c r="G89" s="83"/>
      <c r="H89" s="7"/>
      <c r="I89" s="7"/>
      <c r="J89" s="7"/>
      <c r="K89" s="7"/>
      <c r="L89" s="7"/>
      <c r="M89" s="7"/>
      <c r="N89" s="7"/>
      <c r="O89" s="7"/>
      <c r="P89" s="7"/>
      <c r="Q89" s="7"/>
      <c r="R89" s="7">
        <f>IF($E89&gt;0,R$13*($E89),0)</f>
        <v>0</v>
      </c>
      <c r="S89" s="7"/>
      <c r="T89" s="7">
        <f>IF($E89&gt;0,T$13*($E89),0)</f>
        <v>0</v>
      </c>
      <c r="U89" s="7"/>
      <c r="V89" s="7"/>
      <c r="W89" s="7">
        <f t="shared" si="46"/>
        <v>0</v>
      </c>
      <c r="X89" s="7"/>
      <c r="Y89" s="7"/>
      <c r="Z89" s="7"/>
      <c r="AA89" s="7">
        <f>IF($E89&gt;0,AA$13*($E89),0)</f>
        <v>0</v>
      </c>
      <c r="AB89" s="7"/>
      <c r="AC89" s="7">
        <f t="shared" si="45"/>
        <v>0</v>
      </c>
      <c r="AD89" s="7">
        <f>IF($E89&gt;0,AD$13*($E89),0)</f>
        <v>0</v>
      </c>
      <c r="AE89" s="7"/>
      <c r="AF89" s="7"/>
      <c r="AG89" s="7"/>
      <c r="AH89" s="7"/>
      <c r="AI89" s="7"/>
      <c r="AJ89" s="7">
        <f>IF($E89&gt;0,AJ$13*($E89),0)</f>
        <v>0</v>
      </c>
      <c r="AK89" s="7"/>
      <c r="AL89" s="7">
        <f t="shared" si="47"/>
        <v>0</v>
      </c>
      <c r="AM89" s="7">
        <f t="shared" si="47"/>
        <v>0</v>
      </c>
      <c r="AN89" s="7">
        <f t="shared" si="47"/>
        <v>0</v>
      </c>
      <c r="AO89" s="7"/>
      <c r="AP89" s="7">
        <f>IF($E89&gt;0,AP$13*($E89),0)</f>
        <v>0</v>
      </c>
      <c r="AQ89" s="7"/>
      <c r="AR89" s="7"/>
      <c r="AS89" s="84">
        <f t="shared" si="48"/>
        <v>0</v>
      </c>
      <c r="AU89" s="68">
        <f t="shared" si="43"/>
        <v>0</v>
      </c>
    </row>
    <row r="90" spans="2:47" ht="36" x14ac:dyDescent="0.3">
      <c r="B90" s="63" t="s">
        <v>148</v>
      </c>
      <c r="C90" s="76">
        <f>'Controlli e SOA'!C83</f>
        <v>0</v>
      </c>
      <c r="D90" s="124">
        <f t="shared" si="44"/>
        <v>0</v>
      </c>
      <c r="E90" s="77">
        <f>IF(D90=0,0,5-D90)</f>
        <v>0</v>
      </c>
      <c r="F90" s="72"/>
      <c r="G90" s="83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>
        <f t="shared" si="46"/>
        <v>0</v>
      </c>
      <c r="X90" s="7">
        <f>IF($E90&gt;0,X$13*($E90),0)</f>
        <v>0</v>
      </c>
      <c r="Y90" s="7"/>
      <c r="Z90" s="7">
        <f>IF($E90&gt;0,Z$13*($E90),0)</f>
        <v>0</v>
      </c>
      <c r="AA90" s="7">
        <f>IF($E90&gt;0,AA$13*($E90),0)</f>
        <v>0</v>
      </c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>
        <f>IF($E90&gt;0,AR$13*($E90),0)</f>
        <v>0</v>
      </c>
      <c r="AS90" s="84">
        <f t="shared" si="48"/>
        <v>0</v>
      </c>
      <c r="AU90" s="68">
        <f t="shared" si="43"/>
        <v>0</v>
      </c>
    </row>
    <row r="91" spans="2:47" ht="36" x14ac:dyDescent="0.3">
      <c r="B91" s="63" t="s">
        <v>149</v>
      </c>
      <c r="C91" s="76">
        <f>'Controlli e SOA'!C84</f>
        <v>0</v>
      </c>
      <c r="D91" s="124">
        <f t="shared" si="44"/>
        <v>0</v>
      </c>
      <c r="E91" s="77">
        <f>IF(D91=0,0,5-D91)</f>
        <v>0</v>
      </c>
      <c r="F91" s="72"/>
      <c r="G91" s="83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>
        <f t="shared" si="46"/>
        <v>0</v>
      </c>
      <c r="X91" s="7"/>
      <c r="Y91" s="7"/>
      <c r="Z91" s="7"/>
      <c r="AA91" s="7"/>
      <c r="AB91" s="7">
        <f t="shared" ref="AB91:AD98" si="49">IF($E91&gt;0,AB$13*($E91),0)</f>
        <v>0</v>
      </c>
      <c r="AC91" s="7">
        <f t="shared" si="49"/>
        <v>0</v>
      </c>
      <c r="AD91" s="7">
        <f t="shared" si="49"/>
        <v>0</v>
      </c>
      <c r="AE91" s="7"/>
      <c r="AF91" s="7"/>
      <c r="AG91" s="7">
        <f>IF($E91&gt;0,AG$13*($E91),0)</f>
        <v>0</v>
      </c>
      <c r="AH91" s="7"/>
      <c r="AI91" s="7">
        <f>IF($E91&gt;0,AI$13*($E91),0)</f>
        <v>0</v>
      </c>
      <c r="AJ91" s="7"/>
      <c r="AK91" s="7">
        <f t="shared" ref="AK91:AK96" si="50">IF($E91&gt;0,AK$13*($E91),0)</f>
        <v>0</v>
      </c>
      <c r="AL91" s="7"/>
      <c r="AM91" s="7"/>
      <c r="AN91" s="7"/>
      <c r="AO91" s="7">
        <f>IF($E91&gt;0,AO$13*($E91),0)</f>
        <v>0</v>
      </c>
      <c r="AP91" s="7">
        <f>IF($E91&gt;0,AP$13*($E91),0)</f>
        <v>0</v>
      </c>
      <c r="AQ91" s="7"/>
      <c r="AR91" s="7">
        <f>IF($E91&gt;0,AR$13*($E91),0)</f>
        <v>0</v>
      </c>
      <c r="AS91" s="84">
        <f t="shared" si="48"/>
        <v>0</v>
      </c>
      <c r="AU91" s="68">
        <f t="shared" si="43"/>
        <v>0</v>
      </c>
    </row>
    <row r="92" spans="2:47" ht="24" x14ac:dyDescent="0.3">
      <c r="B92" s="63" t="s">
        <v>150</v>
      </c>
      <c r="C92" s="76">
        <f>'Controlli e SOA'!C85</f>
        <v>0</v>
      </c>
      <c r="D92" s="124">
        <f t="shared" si="44"/>
        <v>0</v>
      </c>
      <c r="E92" s="77">
        <f>IF(D92=0,0,5-D92)</f>
        <v>0</v>
      </c>
      <c r="F92" s="72"/>
      <c r="G92" s="83"/>
      <c r="H92" s="7"/>
      <c r="I92" s="7"/>
      <c r="J92" s="7"/>
      <c r="K92" s="7"/>
      <c r="L92" s="7"/>
      <c r="M92" s="7"/>
      <c r="N92" s="7"/>
      <c r="O92" s="7"/>
      <c r="P92" s="7"/>
      <c r="Q92" s="7">
        <f>IF($E92&gt;0,Q$13*($E92),0)</f>
        <v>0</v>
      </c>
      <c r="R92" s="7">
        <f>IF($E92&gt;0,R$13*($E92),0)</f>
        <v>0</v>
      </c>
      <c r="S92" s="7"/>
      <c r="T92" s="7"/>
      <c r="U92" s="7"/>
      <c r="V92" s="7"/>
      <c r="W92" s="7">
        <f t="shared" si="46"/>
        <v>0</v>
      </c>
      <c r="X92" s="7"/>
      <c r="Y92" s="7"/>
      <c r="Z92" s="7"/>
      <c r="AA92" s="7"/>
      <c r="AB92" s="7">
        <f t="shared" si="49"/>
        <v>0</v>
      </c>
      <c r="AC92" s="7">
        <f t="shared" si="49"/>
        <v>0</v>
      </c>
      <c r="AD92" s="7">
        <f t="shared" si="49"/>
        <v>0</v>
      </c>
      <c r="AE92" s="7"/>
      <c r="AF92" s="7"/>
      <c r="AG92" s="7"/>
      <c r="AH92" s="7"/>
      <c r="AI92" s="7">
        <f>IF($E92&gt;0,AI$13*($E92),0)</f>
        <v>0</v>
      </c>
      <c r="AJ92" s="7"/>
      <c r="AK92" s="7">
        <f t="shared" si="50"/>
        <v>0</v>
      </c>
      <c r="AL92" s="7"/>
      <c r="AM92" s="7">
        <f>IF($E92&gt;0,AM$13*($E92),0)</f>
        <v>0</v>
      </c>
      <c r="AN92" s="7"/>
      <c r="AO92" s="7"/>
      <c r="AP92" s="7"/>
      <c r="AQ92" s="7"/>
      <c r="AR92" s="7"/>
      <c r="AS92" s="84">
        <f t="shared" si="48"/>
        <v>0</v>
      </c>
      <c r="AU92" s="68">
        <f t="shared" si="43"/>
        <v>0</v>
      </c>
    </row>
    <row r="93" spans="2:47" ht="36" x14ac:dyDescent="0.3">
      <c r="B93" s="63" t="s">
        <v>151</v>
      </c>
      <c r="C93" s="76">
        <f>'Controlli e SOA'!C86</f>
        <v>0</v>
      </c>
      <c r="D93" s="124">
        <f t="shared" si="44"/>
        <v>0</v>
      </c>
      <c r="E93" s="77">
        <f>IF(D93=0,0,5-D93)</f>
        <v>0</v>
      </c>
      <c r="F93" s="72"/>
      <c r="G93" s="83"/>
      <c r="H93" s="7"/>
      <c r="I93" s="7"/>
      <c r="J93" s="7"/>
      <c r="K93" s="7"/>
      <c r="L93" s="7"/>
      <c r="M93" s="7"/>
      <c r="N93" s="7"/>
      <c r="O93" s="7"/>
      <c r="P93" s="7"/>
      <c r="Q93" s="7">
        <f>IF($E93&gt;0,Q$13*($E93),0)</f>
        <v>0</v>
      </c>
      <c r="R93" s="7">
        <f>IF($E93&gt;0,R$13*($E93),0)</f>
        <v>0</v>
      </c>
      <c r="S93" s="7"/>
      <c r="T93" s="7"/>
      <c r="U93" s="7"/>
      <c r="V93" s="7"/>
      <c r="W93" s="7">
        <f t="shared" si="46"/>
        <v>0</v>
      </c>
      <c r="X93" s="7"/>
      <c r="Y93" s="7"/>
      <c r="Z93" s="7"/>
      <c r="AA93" s="7"/>
      <c r="AB93" s="7">
        <f t="shared" si="49"/>
        <v>0</v>
      </c>
      <c r="AC93" s="7">
        <f t="shared" si="49"/>
        <v>0</v>
      </c>
      <c r="AD93" s="7">
        <f t="shared" si="49"/>
        <v>0</v>
      </c>
      <c r="AE93" s="7"/>
      <c r="AF93" s="7"/>
      <c r="AG93" s="7"/>
      <c r="AH93" s="7"/>
      <c r="AI93" s="7">
        <f>IF($E93&gt;0,AI$13*($E93),0)</f>
        <v>0</v>
      </c>
      <c r="AJ93" s="7"/>
      <c r="AK93" s="7">
        <f t="shared" si="50"/>
        <v>0</v>
      </c>
      <c r="AL93" s="7"/>
      <c r="AM93" s="7">
        <f>IF($E93&gt;0,AM$13*($E93),0)</f>
        <v>0</v>
      </c>
      <c r="AN93" s="7"/>
      <c r="AO93" s="7"/>
      <c r="AP93" s="7"/>
      <c r="AQ93" s="7"/>
      <c r="AR93" s="7"/>
      <c r="AS93" s="84">
        <f t="shared" si="48"/>
        <v>0</v>
      </c>
      <c r="AU93" s="68">
        <f t="shared" si="43"/>
        <v>0</v>
      </c>
    </row>
    <row r="94" spans="2:47" ht="24" x14ac:dyDescent="0.3">
      <c r="B94" s="63" t="s">
        <v>152</v>
      </c>
      <c r="C94" s="76">
        <f>'Controlli e SOA'!C87</f>
        <v>0</v>
      </c>
      <c r="D94" s="124">
        <f t="shared" si="44"/>
        <v>0</v>
      </c>
      <c r="E94" s="77">
        <f>IF(D94=0,0,5-D94)</f>
        <v>0</v>
      </c>
      <c r="F94" s="72"/>
      <c r="G94" s="83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>
        <f t="shared" si="46"/>
        <v>0</v>
      </c>
      <c r="X94" s="7"/>
      <c r="Y94" s="7"/>
      <c r="Z94" s="7"/>
      <c r="AA94" s="7"/>
      <c r="AB94" s="7">
        <f t="shared" si="49"/>
        <v>0</v>
      </c>
      <c r="AC94" s="7">
        <f t="shared" si="49"/>
        <v>0</v>
      </c>
      <c r="AD94" s="7">
        <f t="shared" si="49"/>
        <v>0</v>
      </c>
      <c r="AE94" s="7"/>
      <c r="AF94" s="7"/>
      <c r="AG94" s="7">
        <f>IF($E94&gt;0,AG$13*($E94),0)</f>
        <v>0</v>
      </c>
      <c r="AH94" s="7"/>
      <c r="AI94" s="7">
        <f>IF($E94&gt;0,AI$13*($E94),0)</f>
        <v>0</v>
      </c>
      <c r="AJ94" s="7"/>
      <c r="AK94" s="7">
        <f t="shared" si="50"/>
        <v>0</v>
      </c>
      <c r="AL94" s="7"/>
      <c r="AM94" s="7"/>
      <c r="AN94" s="7"/>
      <c r="AO94" s="7">
        <f t="shared" ref="AO94:AP96" si="51">IF($E94&gt;0,AO$13*($E94),0)</f>
        <v>0</v>
      </c>
      <c r="AP94" s="7">
        <f t="shared" si="51"/>
        <v>0</v>
      </c>
      <c r="AQ94" s="7"/>
      <c r="AR94" s="7">
        <f>IF($E94&gt;0,AR$13*($E94),0)</f>
        <v>0</v>
      </c>
      <c r="AS94" s="84">
        <f t="shared" si="48"/>
        <v>0</v>
      </c>
      <c r="AU94" s="68">
        <f t="shared" si="43"/>
        <v>0</v>
      </c>
    </row>
    <row r="95" spans="2:47" ht="36" x14ac:dyDescent="0.3">
      <c r="B95" s="63" t="s">
        <v>153</v>
      </c>
      <c r="C95" s="76">
        <f>'Controlli e SOA'!C88</f>
        <v>0</v>
      </c>
      <c r="D95" s="124">
        <f t="shared" si="44"/>
        <v>0</v>
      </c>
      <c r="E95" s="77">
        <f>IF(D95=0,0,5-D95)</f>
        <v>0</v>
      </c>
      <c r="F95" s="72"/>
      <c r="G95" s="83">
        <f>IF($E95&gt;0,G$13*($E95),0)</f>
        <v>0</v>
      </c>
      <c r="H95" s="7"/>
      <c r="I95" s="7"/>
      <c r="J95" s="7"/>
      <c r="K95" s="7">
        <f>IF($E95&gt;0,K$13*($E95),0)</f>
        <v>0</v>
      </c>
      <c r="L95" s="7">
        <f>IF($E95&gt;0,L$13*($E95),0)</f>
        <v>0</v>
      </c>
      <c r="M95" s="7">
        <f>IF($E95&gt;0,M$13*($E95),0)</f>
        <v>0</v>
      </c>
      <c r="N95" s="7"/>
      <c r="O95" s="7"/>
      <c r="P95" s="7"/>
      <c r="Q95" s="7"/>
      <c r="R95" s="7"/>
      <c r="S95" s="7"/>
      <c r="T95" s="7">
        <f>IF($E95&gt;0,T$13*($E95),0)</f>
        <v>0</v>
      </c>
      <c r="U95" s="7"/>
      <c r="V95" s="7"/>
      <c r="W95" s="7">
        <f t="shared" si="46"/>
        <v>0</v>
      </c>
      <c r="X95" s="7"/>
      <c r="Y95" s="7"/>
      <c r="Z95" s="7"/>
      <c r="AA95" s="7"/>
      <c r="AB95" s="7"/>
      <c r="AC95" s="7">
        <f t="shared" si="49"/>
        <v>0</v>
      </c>
      <c r="AD95" s="7">
        <f t="shared" si="49"/>
        <v>0</v>
      </c>
      <c r="AE95" s="7"/>
      <c r="AF95" s="7"/>
      <c r="AG95" s="7">
        <f>IF($E95&gt;0,AG$13*($E95),0)</f>
        <v>0</v>
      </c>
      <c r="AH95" s="7">
        <f>IF($E95&gt;0,AH$13*($E95),0)</f>
        <v>0</v>
      </c>
      <c r="AI95" s="7"/>
      <c r="AJ95" s="7">
        <f>IF($E95&gt;0,AJ$13*($E95),0)</f>
        <v>0</v>
      </c>
      <c r="AK95" s="7">
        <f t="shared" si="50"/>
        <v>0</v>
      </c>
      <c r="AL95" s="7">
        <f>IF($E95&gt;0,AL$13*($E95),0)</f>
        <v>0</v>
      </c>
      <c r="AM95" s="7"/>
      <c r="AN95" s="7"/>
      <c r="AO95" s="7">
        <f t="shared" si="51"/>
        <v>0</v>
      </c>
      <c r="AP95" s="7">
        <f t="shared" si="51"/>
        <v>0</v>
      </c>
      <c r="AQ95" s="7"/>
      <c r="AR95" s="7">
        <f>IF($E95&gt;0,AR$13*($E95),0)</f>
        <v>0</v>
      </c>
      <c r="AS95" s="84">
        <f t="shared" si="48"/>
        <v>0</v>
      </c>
      <c r="AU95" s="68">
        <f t="shared" si="43"/>
        <v>0</v>
      </c>
    </row>
    <row r="96" spans="2:47" ht="48" x14ac:dyDescent="0.3">
      <c r="B96" s="63" t="s">
        <v>154</v>
      </c>
      <c r="C96" s="76">
        <f>'Controlli e SOA'!C89</f>
        <v>0</v>
      </c>
      <c r="D96" s="124">
        <f t="shared" si="44"/>
        <v>0</v>
      </c>
      <c r="E96" s="77">
        <f>IF(D96=0,0,5-D96)</f>
        <v>0</v>
      </c>
      <c r="F96" s="72"/>
      <c r="G96" s="83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f>IF($E96&gt;0,T$13*($E96),0)</f>
        <v>0</v>
      </c>
      <c r="U96" s="7"/>
      <c r="V96" s="7"/>
      <c r="W96" s="7">
        <f t="shared" si="46"/>
        <v>0</v>
      </c>
      <c r="X96" s="7"/>
      <c r="Y96" s="7"/>
      <c r="Z96" s="7"/>
      <c r="AA96" s="7"/>
      <c r="AB96" s="7"/>
      <c r="AC96" s="7">
        <f t="shared" si="49"/>
        <v>0</v>
      </c>
      <c r="AD96" s="7">
        <f t="shared" si="49"/>
        <v>0</v>
      </c>
      <c r="AE96" s="7"/>
      <c r="AF96" s="7"/>
      <c r="AG96" s="7">
        <f>IF($E96&gt;0,AG$13*($E96),0)</f>
        <v>0</v>
      </c>
      <c r="AH96" s="7"/>
      <c r="AI96" s="7"/>
      <c r="AJ96" s="7"/>
      <c r="AK96" s="7">
        <f t="shared" si="50"/>
        <v>0</v>
      </c>
      <c r="AL96" s="7"/>
      <c r="AM96" s="7"/>
      <c r="AN96" s="7"/>
      <c r="AO96" s="7">
        <f t="shared" si="51"/>
        <v>0</v>
      </c>
      <c r="AP96" s="7">
        <f t="shared" si="51"/>
        <v>0</v>
      </c>
      <c r="AQ96" s="7"/>
      <c r="AR96" s="7">
        <f>IF($E96&gt;0,AR$13*($E96),0)</f>
        <v>0</v>
      </c>
      <c r="AS96" s="84">
        <f t="shared" si="48"/>
        <v>0</v>
      </c>
      <c r="AU96" s="68">
        <f t="shared" si="43"/>
        <v>0</v>
      </c>
    </row>
    <row r="97" spans="2:47" ht="36" x14ac:dyDescent="0.3">
      <c r="B97" s="63" t="s">
        <v>155</v>
      </c>
      <c r="C97" s="76">
        <f>'Controlli e SOA'!C90</f>
        <v>0</v>
      </c>
      <c r="D97" s="124">
        <f t="shared" si="44"/>
        <v>0</v>
      </c>
      <c r="E97" s="77">
        <f>IF(D97=0,0,5-D97)</f>
        <v>0</v>
      </c>
      <c r="F97" s="72"/>
      <c r="G97" s="83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>
        <f>IF($E97&gt;0,T$13*($E97),0)</f>
        <v>0</v>
      </c>
      <c r="U97" s="7"/>
      <c r="V97" s="7"/>
      <c r="W97" s="7"/>
      <c r="X97" s="7"/>
      <c r="Y97" s="7"/>
      <c r="Z97" s="7"/>
      <c r="AA97" s="7"/>
      <c r="AB97" s="7"/>
      <c r="AC97" s="7">
        <f t="shared" si="49"/>
        <v>0</v>
      </c>
      <c r="AD97" s="7">
        <f t="shared" si="49"/>
        <v>0</v>
      </c>
      <c r="AE97" s="7"/>
      <c r="AF97" s="7"/>
      <c r="AG97" s="7"/>
      <c r="AH97" s="7"/>
      <c r="AI97" s="7"/>
      <c r="AJ97" s="7">
        <f t="shared" ref="AJ97:AJ102" si="52">IF($E97&gt;0,AJ$13*($E97),0)</f>
        <v>0</v>
      </c>
      <c r="AK97" s="7"/>
      <c r="AL97" s="7"/>
      <c r="AM97" s="7"/>
      <c r="AN97" s="7"/>
      <c r="AO97" s="7"/>
      <c r="AP97" s="7"/>
      <c r="AQ97" s="7"/>
      <c r="AR97" s="7">
        <f>IF($E97&gt;0,AR$13*($E97),0)</f>
        <v>0</v>
      </c>
      <c r="AS97" s="84"/>
      <c r="AU97" s="68">
        <f t="shared" si="43"/>
        <v>0</v>
      </c>
    </row>
    <row r="98" spans="2:47" ht="36" x14ac:dyDescent="0.3">
      <c r="B98" s="63" t="s">
        <v>156</v>
      </c>
      <c r="C98" s="76">
        <f>'Controlli e SOA'!C91</f>
        <v>0</v>
      </c>
      <c r="D98" s="124">
        <f t="shared" si="44"/>
        <v>0</v>
      </c>
      <c r="E98" s="77">
        <f>IF(D98=0,0,5-D98)</f>
        <v>0</v>
      </c>
      <c r="F98" s="72"/>
      <c r="G98" s="83">
        <f>IF($E98&gt;0,G$13*($E98),0)</f>
        <v>0</v>
      </c>
      <c r="H98" s="7"/>
      <c r="I98" s="7"/>
      <c r="J98" s="7"/>
      <c r="K98" s="7">
        <f>IF($E98&gt;0,K$13*($E98),0)</f>
        <v>0</v>
      </c>
      <c r="L98" s="7">
        <f>IF($E98&gt;0,L$13*($E98),0)</f>
        <v>0</v>
      </c>
      <c r="M98" s="7">
        <f>IF($E98&gt;0,M$13*($E98),0)</f>
        <v>0</v>
      </c>
      <c r="N98" s="7"/>
      <c r="O98" s="7"/>
      <c r="P98" s="7"/>
      <c r="Q98" s="7"/>
      <c r="R98" s="7"/>
      <c r="S98" s="7"/>
      <c r="T98" s="7">
        <f>IF($E98&gt;0,T$13*($E98),0)</f>
        <v>0</v>
      </c>
      <c r="U98" s="7"/>
      <c r="V98" s="7"/>
      <c r="W98" s="7">
        <f>IF($E98&gt;0,W$13*($E98),0)</f>
        <v>0</v>
      </c>
      <c r="X98" s="7"/>
      <c r="Y98" s="7"/>
      <c r="Z98" s="7"/>
      <c r="AA98" s="7"/>
      <c r="AB98" s="7"/>
      <c r="AC98" s="7">
        <f t="shared" si="49"/>
        <v>0</v>
      </c>
      <c r="AD98" s="7">
        <f t="shared" si="49"/>
        <v>0</v>
      </c>
      <c r="AE98" s="7"/>
      <c r="AF98" s="7"/>
      <c r="AG98" s="7">
        <f>IF($E98&gt;0,AG$13*($E98),0)</f>
        <v>0</v>
      </c>
      <c r="AH98" s="7">
        <f>IF($E98&gt;0,AH$13*($E98),0)</f>
        <v>0</v>
      </c>
      <c r="AI98" s="7"/>
      <c r="AJ98" s="7">
        <f t="shared" si="52"/>
        <v>0</v>
      </c>
      <c r="AK98" s="7">
        <f>IF($E98&gt;0,AK$13*($E98),0)</f>
        <v>0</v>
      </c>
      <c r="AL98" s="7">
        <f>IF($E98&gt;0,AL$13*($E98),0)</f>
        <v>0</v>
      </c>
      <c r="AM98" s="7"/>
      <c r="AN98" s="7"/>
      <c r="AO98" s="7">
        <f>IF($E98&gt;0,AO$13*($E98),0)</f>
        <v>0</v>
      </c>
      <c r="AP98" s="7">
        <f>IF($E98&gt;0,AP$13*($E98),0)</f>
        <v>0</v>
      </c>
      <c r="AQ98" s="7"/>
      <c r="AR98" s="7">
        <f>IF($E98&gt;0,AR$13*($E98),0)</f>
        <v>0</v>
      </c>
      <c r="AS98" s="84">
        <f>IF($E98&gt;0,AS$13*($E98),0)</f>
        <v>0</v>
      </c>
      <c r="AU98" s="68">
        <f t="shared" si="43"/>
        <v>0</v>
      </c>
    </row>
    <row r="99" spans="2:47" ht="24" x14ac:dyDescent="0.3">
      <c r="B99" s="63" t="s">
        <v>247</v>
      </c>
      <c r="C99" s="76">
        <f>'Controlli e SOA'!C92</f>
        <v>0</v>
      </c>
      <c r="D99" s="124">
        <f t="shared" si="44"/>
        <v>0</v>
      </c>
      <c r="E99" s="77">
        <f>IF(D99=0,0,5-D99)</f>
        <v>0</v>
      </c>
      <c r="F99" s="72"/>
      <c r="G99" s="83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>
        <f>IF($E99&gt;0,AC$13*($E99),0)</f>
        <v>0</v>
      </c>
      <c r="AD99" s="7"/>
      <c r="AE99" s="7"/>
      <c r="AF99" s="7"/>
      <c r="AG99" s="7">
        <f>IF($E99&gt;0,AG$13*($E99),0)</f>
        <v>0</v>
      </c>
      <c r="AH99" s="7"/>
      <c r="AI99" s="7"/>
      <c r="AJ99" s="7">
        <f t="shared" si="52"/>
        <v>0</v>
      </c>
      <c r="AK99" s="7"/>
      <c r="AL99" s="7">
        <f>IF($E99&gt;0,AL$13*($E99),0)</f>
        <v>0</v>
      </c>
      <c r="AM99" s="7"/>
      <c r="AN99" s="7"/>
      <c r="AO99" s="7"/>
      <c r="AP99" s="7"/>
      <c r="AQ99" s="7"/>
      <c r="AR99" s="7"/>
      <c r="AS99" s="84"/>
      <c r="AU99" s="68">
        <f t="shared" si="43"/>
        <v>0</v>
      </c>
    </row>
    <row r="100" spans="2:47" ht="24" x14ac:dyDescent="0.3">
      <c r="B100" s="63" t="s">
        <v>157</v>
      </c>
      <c r="C100" s="76">
        <f>'Controlli e SOA'!C93</f>
        <v>0</v>
      </c>
      <c r="D100" s="124">
        <f t="shared" si="44"/>
        <v>0</v>
      </c>
      <c r="E100" s="77">
        <f>IF(D100=0,0,5-D100)</f>
        <v>0</v>
      </c>
      <c r="F100" s="72"/>
      <c r="G100" s="83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f>IF($E100&gt;0,T$13*($E100),0)</f>
        <v>0</v>
      </c>
      <c r="U100" s="7"/>
      <c r="V100" s="7"/>
      <c r="W100" s="7">
        <f t="shared" ref="W100:AD107" si="53">IF($E100&gt;0,W$13*($E100),0)</f>
        <v>0</v>
      </c>
      <c r="X100" s="7"/>
      <c r="Y100" s="7"/>
      <c r="Z100" s="7"/>
      <c r="AA100" s="7"/>
      <c r="AB100" s="7"/>
      <c r="AC100" s="7">
        <f>IF($E100&gt;0,AC$13*($E100),0)</f>
        <v>0</v>
      </c>
      <c r="AD100" s="7">
        <f>IF($E100&gt;0,AD$13*($E100),0)</f>
        <v>0</v>
      </c>
      <c r="AE100" s="7"/>
      <c r="AF100" s="7"/>
      <c r="AG100" s="7">
        <f>IF($E100&gt;0,AG$13*($E100),0)</f>
        <v>0</v>
      </c>
      <c r="AH100" s="7"/>
      <c r="AI100" s="7">
        <f>IF($E100&gt;0,AI$13*($E100),0)</f>
        <v>0</v>
      </c>
      <c r="AJ100" s="7">
        <f t="shared" si="52"/>
        <v>0</v>
      </c>
      <c r="AK100" s="7">
        <f>IF($E100&gt;0,AK$13*($E100),0)</f>
        <v>0</v>
      </c>
      <c r="AL100" s="7"/>
      <c r="AM100" s="7"/>
      <c r="AN100" s="7"/>
      <c r="AO100" s="7">
        <f>IF($E100&gt;0,AO$13*($E100),0)</f>
        <v>0</v>
      </c>
      <c r="AP100" s="7">
        <f>IF($E100&gt;0,AP$13*($E100),0)</f>
        <v>0</v>
      </c>
      <c r="AQ100" s="7"/>
      <c r="AR100" s="7">
        <f>IF($E100&gt;0,AR$13*($E100),0)</f>
        <v>0</v>
      </c>
      <c r="AS100" s="84">
        <f>IF($E100&gt;0,AS$13*($E100),0)</f>
        <v>0</v>
      </c>
      <c r="AU100" s="68">
        <f t="shared" si="43"/>
        <v>0</v>
      </c>
    </row>
    <row r="101" spans="2:47" ht="24" x14ac:dyDescent="0.3">
      <c r="B101" s="63" t="s">
        <v>158</v>
      </c>
      <c r="C101" s="76">
        <f>'Controlli e SOA'!C94</f>
        <v>0</v>
      </c>
      <c r="D101" s="124">
        <f t="shared" si="44"/>
        <v>0</v>
      </c>
      <c r="E101" s="77">
        <f>IF(D101=0,0,5-D101)</f>
        <v>0</v>
      </c>
      <c r="F101" s="72"/>
      <c r="G101" s="83"/>
      <c r="H101" s="7"/>
      <c r="I101" s="7">
        <f>IF($E101&gt;0,I$13*($E101),0)</f>
        <v>0</v>
      </c>
      <c r="J101" s="7"/>
      <c r="K101" s="7"/>
      <c r="L101" s="7">
        <f>IF($E101&gt;0,L$13*($E101),0)</f>
        <v>0</v>
      </c>
      <c r="M101" s="7">
        <f>IF($E101&gt;0,M$13*($E101),0)</f>
        <v>0</v>
      </c>
      <c r="N101" s="7"/>
      <c r="O101" s="7">
        <f>IF($E101&gt;0,O$13*($E101),0)</f>
        <v>0</v>
      </c>
      <c r="P101" s="7">
        <f>IF($E101&gt;0,P$13*($E101),0)</f>
        <v>0</v>
      </c>
      <c r="Q101" s="7"/>
      <c r="R101" s="7"/>
      <c r="S101" s="7">
        <f>IF($E101&gt;0,S$13*($E101),0)</f>
        <v>0</v>
      </c>
      <c r="T101" s="7"/>
      <c r="U101" s="7"/>
      <c r="V101" s="7"/>
      <c r="W101" s="7">
        <f t="shared" si="53"/>
        <v>0</v>
      </c>
      <c r="X101" s="7"/>
      <c r="Y101" s="7"/>
      <c r="Z101" s="7"/>
      <c r="AA101" s="7"/>
      <c r="AB101" s="7"/>
      <c r="AC101" s="7">
        <f>IF($E101&gt;0,AC$13*($E101),0)</f>
        <v>0</v>
      </c>
      <c r="AD101" s="7">
        <f>IF($E101&gt;0,AD$13*($E101),0)</f>
        <v>0</v>
      </c>
      <c r="AE101" s="7"/>
      <c r="AF101" s="7"/>
      <c r="AG101" s="7">
        <f>IF($E101&gt;0,AG$13*($E101),0)</f>
        <v>0</v>
      </c>
      <c r="AH101" s="7"/>
      <c r="AI101" s="7">
        <f>IF($E101&gt;0,AI$13*($E101),0)</f>
        <v>0</v>
      </c>
      <c r="AJ101" s="7">
        <f t="shared" si="52"/>
        <v>0</v>
      </c>
      <c r="AK101" s="7"/>
      <c r="AL101" s="7">
        <f>IF($E101&gt;0,AL$13*($E101),0)</f>
        <v>0</v>
      </c>
      <c r="AM101" s="7">
        <f>IF($E101&gt;0,AM$13*($E101),0)</f>
        <v>0</v>
      </c>
      <c r="AN101" s="7"/>
      <c r="AO101" s="7"/>
      <c r="AP101" s="7">
        <f>IF($E101&gt;0,AP$13*($E101),0)</f>
        <v>0</v>
      </c>
      <c r="AQ101" s="7"/>
      <c r="AR101" s="7">
        <f>IF($E101&gt;0,AR$13*($E101),0)</f>
        <v>0</v>
      </c>
      <c r="AS101" s="84">
        <f>IF($E101&gt;0,AS$13*($E101),0)</f>
        <v>0</v>
      </c>
      <c r="AU101" s="68">
        <f t="shared" si="43"/>
        <v>0</v>
      </c>
    </row>
    <row r="102" spans="2:47" ht="24" x14ac:dyDescent="0.3">
      <c r="B102" s="63" t="s">
        <v>159</v>
      </c>
      <c r="C102" s="76">
        <f>'Controlli e SOA'!C95</f>
        <v>0</v>
      </c>
      <c r="D102" s="124">
        <f t="shared" si="44"/>
        <v>0</v>
      </c>
      <c r="E102" s="77">
        <f>IF(D102=0,0,5-D102)</f>
        <v>0</v>
      </c>
      <c r="F102" s="72"/>
      <c r="G102" s="83"/>
      <c r="H102" s="7"/>
      <c r="I102" s="7"/>
      <c r="J102" s="7"/>
      <c r="K102" s="7">
        <f>IF($E102&gt;0,K$13*($E102),0)</f>
        <v>0</v>
      </c>
      <c r="L102" s="7">
        <f>IF($E102&gt;0,L$13*($E102),0)</f>
        <v>0</v>
      </c>
      <c r="M102" s="7">
        <f>IF($E102&gt;0,M$13*($E102),0)</f>
        <v>0</v>
      </c>
      <c r="N102" s="7"/>
      <c r="O102" s="7"/>
      <c r="P102" s="7"/>
      <c r="Q102" s="7">
        <f>IF($E102&gt;0,Q$13*($E102),0)</f>
        <v>0</v>
      </c>
      <c r="R102" s="7">
        <f>IF($E102&gt;0,R$13*($E102),0)</f>
        <v>0</v>
      </c>
      <c r="S102" s="7"/>
      <c r="T102" s="7">
        <f>IF($E102&gt;0,T$13*($E102),0)</f>
        <v>0</v>
      </c>
      <c r="U102" s="7"/>
      <c r="V102" s="7"/>
      <c r="W102" s="7">
        <f t="shared" si="53"/>
        <v>0</v>
      </c>
      <c r="X102" s="7"/>
      <c r="Y102" s="7"/>
      <c r="Z102" s="7"/>
      <c r="AA102" s="7"/>
      <c r="AB102" s="7"/>
      <c r="AC102" s="7">
        <f>IF($E102&gt;0,AC$13*($E102),0)</f>
        <v>0</v>
      </c>
      <c r="AD102" s="7"/>
      <c r="AE102" s="7"/>
      <c r="AF102" s="7"/>
      <c r="AG102" s="7"/>
      <c r="AH102" s="7">
        <f>IF($E102&gt;0,AH$13*($E102),0)</f>
        <v>0</v>
      </c>
      <c r="AI102" s="7"/>
      <c r="AJ102" s="7">
        <f t="shared" si="52"/>
        <v>0</v>
      </c>
      <c r="AK102" s="7"/>
      <c r="AL102" s="7">
        <f>IF($E102&gt;0,AL$13*($E102),0)</f>
        <v>0</v>
      </c>
      <c r="AM102" s="7">
        <f>IF($E102&gt;0,AM$13*($E102),0)</f>
        <v>0</v>
      </c>
      <c r="AN102" s="7"/>
      <c r="AO102" s="7"/>
      <c r="AP102" s="7"/>
      <c r="AQ102" s="7"/>
      <c r="AR102" s="7"/>
      <c r="AS102" s="84">
        <f t="shared" ref="AS102:AS107" si="54">IF($E102&gt;0,AS$13*($E102),0)</f>
        <v>0</v>
      </c>
      <c r="AU102" s="68">
        <f t="shared" si="43"/>
        <v>0</v>
      </c>
    </row>
    <row r="103" spans="2:47" ht="24" x14ac:dyDescent="0.3">
      <c r="B103" s="63" t="s">
        <v>160</v>
      </c>
      <c r="C103" s="76">
        <f>'Controlli e SOA'!C96</f>
        <v>0</v>
      </c>
      <c r="D103" s="124">
        <f t="shared" si="44"/>
        <v>0</v>
      </c>
      <c r="E103" s="77">
        <f>IF(D103=0,0,5-D103)</f>
        <v>0</v>
      </c>
      <c r="F103" s="72"/>
      <c r="G103" s="83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>
        <f t="shared" si="53"/>
        <v>0</v>
      </c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84">
        <f t="shared" si="54"/>
        <v>0</v>
      </c>
      <c r="AU103" s="68">
        <f t="shared" si="43"/>
        <v>0</v>
      </c>
    </row>
    <row r="104" spans="2:47" ht="36" x14ac:dyDescent="0.3">
      <c r="B104" s="63" t="s">
        <v>161</v>
      </c>
      <c r="C104" s="76">
        <f>'Controlli e SOA'!C97</f>
        <v>0</v>
      </c>
      <c r="D104" s="124">
        <f t="shared" si="44"/>
        <v>0</v>
      </c>
      <c r="E104" s="77">
        <f>IF(D104=0,0,5-D104)</f>
        <v>0</v>
      </c>
      <c r="F104" s="72"/>
      <c r="G104" s="83">
        <f t="shared" ref="G104:M120" si="55">IF($E104&gt;0,G$13*($E104),0)</f>
        <v>0</v>
      </c>
      <c r="H104" s="7"/>
      <c r="I104" s="7">
        <f>IF($E104&gt;0,I$13*($E104),0)</f>
        <v>0</v>
      </c>
      <c r="J104" s="7">
        <f>IF($E104&gt;0,J$13*($E104),0)</f>
        <v>0</v>
      </c>
      <c r="K104" s="7"/>
      <c r="L104" s="7"/>
      <c r="M104" s="7"/>
      <c r="N104" s="7"/>
      <c r="O104" s="7">
        <f t="shared" ref="O104:P106" si="56">IF($E104&gt;0,O$13*($E104),0)</f>
        <v>0</v>
      </c>
      <c r="P104" s="7">
        <f t="shared" si="56"/>
        <v>0</v>
      </c>
      <c r="Q104" s="7"/>
      <c r="R104" s="7"/>
      <c r="S104" s="7">
        <f t="shared" ref="S104:V119" si="57">IF($E104&gt;0,S$13*($E104),0)</f>
        <v>0</v>
      </c>
      <c r="T104" s="7">
        <f t="shared" si="57"/>
        <v>0</v>
      </c>
      <c r="U104" s="7"/>
      <c r="V104" s="7">
        <f>IF($E104&gt;0,V$13*($E104),0)</f>
        <v>0</v>
      </c>
      <c r="W104" s="7">
        <f t="shared" si="53"/>
        <v>0</v>
      </c>
      <c r="X104" s="7">
        <f t="shared" si="53"/>
        <v>0</v>
      </c>
      <c r="Y104" s="7">
        <f t="shared" si="53"/>
        <v>0</v>
      </c>
      <c r="Z104" s="7">
        <f t="shared" si="53"/>
        <v>0</v>
      </c>
      <c r="AA104" s="7">
        <f t="shared" si="53"/>
        <v>0</v>
      </c>
      <c r="AB104" s="7">
        <f t="shared" si="53"/>
        <v>0</v>
      </c>
      <c r="AC104" s="7">
        <f t="shared" si="53"/>
        <v>0</v>
      </c>
      <c r="AD104" s="7">
        <f t="shared" si="53"/>
        <v>0</v>
      </c>
      <c r="AE104" s="7"/>
      <c r="AF104" s="7"/>
      <c r="AG104" s="7">
        <f>IF($E104&gt;0,AG$13*($E104),0)</f>
        <v>0</v>
      </c>
      <c r="AH104" s="7"/>
      <c r="AI104" s="7">
        <f t="shared" ref="AI104:AP106" si="58">IF($E104&gt;0,AI$13*($E104),0)</f>
        <v>0</v>
      </c>
      <c r="AJ104" s="7">
        <f t="shared" si="58"/>
        <v>0</v>
      </c>
      <c r="AK104" s="7">
        <f t="shared" si="58"/>
        <v>0</v>
      </c>
      <c r="AL104" s="7">
        <f t="shared" si="58"/>
        <v>0</v>
      </c>
      <c r="AM104" s="7">
        <f t="shared" si="58"/>
        <v>0</v>
      </c>
      <c r="AN104" s="7">
        <f t="shared" si="58"/>
        <v>0</v>
      </c>
      <c r="AO104" s="7">
        <f t="shared" si="58"/>
        <v>0</v>
      </c>
      <c r="AP104" s="7">
        <f t="shared" si="58"/>
        <v>0</v>
      </c>
      <c r="AQ104" s="7"/>
      <c r="AR104" s="7">
        <f>IF($E104&gt;0,AR$13*($E104),0)</f>
        <v>0</v>
      </c>
      <c r="AS104" s="84">
        <f t="shared" si="54"/>
        <v>0</v>
      </c>
      <c r="AU104" s="68">
        <f t="shared" si="43"/>
        <v>0</v>
      </c>
    </row>
    <row r="105" spans="2:47" ht="36" x14ac:dyDescent="0.3">
      <c r="B105" s="63" t="s">
        <v>162</v>
      </c>
      <c r="C105" s="76">
        <f>'Controlli e SOA'!C98</f>
        <v>0</v>
      </c>
      <c r="D105" s="124">
        <f t="shared" si="44"/>
        <v>0</v>
      </c>
      <c r="E105" s="77">
        <f>IF(D105=0,0,5-D105)</f>
        <v>0</v>
      </c>
      <c r="F105" s="72"/>
      <c r="G105" s="83">
        <f t="shared" si="55"/>
        <v>0</v>
      </c>
      <c r="H105" s="7"/>
      <c r="I105" s="7">
        <f>IF($E105&gt;0,I$13*($E105),0)</f>
        <v>0</v>
      </c>
      <c r="J105" s="7"/>
      <c r="K105" s="7">
        <f t="shared" ref="K105:M108" si="59">IF($E105&gt;0,K$13*($E105),0)</f>
        <v>0</v>
      </c>
      <c r="L105" s="7">
        <f t="shared" si="59"/>
        <v>0</v>
      </c>
      <c r="M105" s="7">
        <f t="shared" si="59"/>
        <v>0</v>
      </c>
      <c r="N105" s="7"/>
      <c r="O105" s="7">
        <f t="shared" si="56"/>
        <v>0</v>
      </c>
      <c r="P105" s="7">
        <f t="shared" si="56"/>
        <v>0</v>
      </c>
      <c r="Q105" s="7"/>
      <c r="R105" s="7"/>
      <c r="S105" s="7">
        <f t="shared" si="57"/>
        <v>0</v>
      </c>
      <c r="T105" s="7">
        <f t="shared" si="57"/>
        <v>0</v>
      </c>
      <c r="U105" s="7"/>
      <c r="V105" s="7">
        <f>IF($E105&gt;0,V$13*($E105),0)</f>
        <v>0</v>
      </c>
      <c r="W105" s="7">
        <f t="shared" si="53"/>
        <v>0</v>
      </c>
      <c r="X105" s="7">
        <f t="shared" si="53"/>
        <v>0</v>
      </c>
      <c r="Y105" s="7">
        <f t="shared" si="53"/>
        <v>0</v>
      </c>
      <c r="Z105" s="7">
        <f t="shared" si="53"/>
        <v>0</v>
      </c>
      <c r="AA105" s="7">
        <f t="shared" si="53"/>
        <v>0</v>
      </c>
      <c r="AB105" s="7">
        <f t="shared" si="53"/>
        <v>0</v>
      </c>
      <c r="AC105" s="7">
        <f t="shared" si="53"/>
        <v>0</v>
      </c>
      <c r="AD105" s="7">
        <f t="shared" si="53"/>
        <v>0</v>
      </c>
      <c r="AE105" s="7">
        <f>IF($E105&gt;0,AE$13*($E105),0)</f>
        <v>0</v>
      </c>
      <c r="AF105" s="7"/>
      <c r="AG105" s="7">
        <f>IF($E105&gt;0,AG$13*($E105),0)</f>
        <v>0</v>
      </c>
      <c r="AH105" s="7">
        <f t="shared" ref="AH105:AM119" si="60">IF($E105&gt;0,AH$13*($E105),0)</f>
        <v>0</v>
      </c>
      <c r="AI105" s="7">
        <f t="shared" si="58"/>
        <v>0</v>
      </c>
      <c r="AJ105" s="7">
        <f t="shared" si="58"/>
        <v>0</v>
      </c>
      <c r="AK105" s="7">
        <f t="shared" si="58"/>
        <v>0</v>
      </c>
      <c r="AL105" s="7">
        <f t="shared" si="58"/>
        <v>0</v>
      </c>
      <c r="AM105" s="7">
        <f t="shared" si="58"/>
        <v>0</v>
      </c>
      <c r="AN105" s="7">
        <f t="shared" si="58"/>
        <v>0</v>
      </c>
      <c r="AO105" s="7">
        <f t="shared" si="58"/>
        <v>0</v>
      </c>
      <c r="AP105" s="7">
        <f t="shared" si="58"/>
        <v>0</v>
      </c>
      <c r="AQ105" s="7"/>
      <c r="AR105" s="7">
        <f>IF($E105&gt;0,AR$13*($E105),0)</f>
        <v>0</v>
      </c>
      <c r="AS105" s="84">
        <f t="shared" si="54"/>
        <v>0</v>
      </c>
      <c r="AU105" s="68">
        <f t="shared" si="43"/>
        <v>0</v>
      </c>
    </row>
    <row r="106" spans="2:47" ht="36" x14ac:dyDescent="0.3">
      <c r="B106" s="63" t="s">
        <v>163</v>
      </c>
      <c r="C106" s="76">
        <f>'Controlli e SOA'!C99</f>
        <v>0</v>
      </c>
      <c r="D106" s="124">
        <f t="shared" si="44"/>
        <v>0</v>
      </c>
      <c r="E106" s="77">
        <f>IF(D106=0,0,5-D106)</f>
        <v>0</v>
      </c>
      <c r="F106" s="72"/>
      <c r="G106" s="83">
        <f t="shared" si="55"/>
        <v>0</v>
      </c>
      <c r="H106" s="7"/>
      <c r="I106" s="7">
        <f>IF($E106&gt;0,I$13*($E106),0)</f>
        <v>0</v>
      </c>
      <c r="J106" s="7"/>
      <c r="K106" s="7">
        <f t="shared" si="59"/>
        <v>0</v>
      </c>
      <c r="L106" s="7">
        <f t="shared" si="59"/>
        <v>0</v>
      </c>
      <c r="M106" s="7">
        <f t="shared" si="59"/>
        <v>0</v>
      </c>
      <c r="N106" s="7"/>
      <c r="O106" s="7">
        <f t="shared" si="56"/>
        <v>0</v>
      </c>
      <c r="P106" s="7">
        <f t="shared" si="56"/>
        <v>0</v>
      </c>
      <c r="Q106" s="7"/>
      <c r="R106" s="7"/>
      <c r="S106" s="7">
        <f t="shared" si="57"/>
        <v>0</v>
      </c>
      <c r="T106" s="7">
        <f t="shared" si="57"/>
        <v>0</v>
      </c>
      <c r="U106" s="7"/>
      <c r="V106" s="7">
        <f>IF($E106&gt;0,V$13*($E106),0)</f>
        <v>0</v>
      </c>
      <c r="W106" s="7">
        <f t="shared" si="53"/>
        <v>0</v>
      </c>
      <c r="X106" s="7">
        <f t="shared" si="53"/>
        <v>0</v>
      </c>
      <c r="Y106" s="7">
        <f t="shared" si="53"/>
        <v>0</v>
      </c>
      <c r="Z106" s="7">
        <f t="shared" si="53"/>
        <v>0</v>
      </c>
      <c r="AA106" s="7">
        <f t="shared" si="53"/>
        <v>0</v>
      </c>
      <c r="AB106" s="7">
        <f t="shared" si="53"/>
        <v>0</v>
      </c>
      <c r="AC106" s="7">
        <f t="shared" si="53"/>
        <v>0</v>
      </c>
      <c r="AD106" s="7">
        <f t="shared" si="53"/>
        <v>0</v>
      </c>
      <c r="AE106" s="7">
        <f>IF($E106&gt;0,AE$13*($E106),0)</f>
        <v>0</v>
      </c>
      <c r="AF106" s="7"/>
      <c r="AG106" s="7">
        <f>IF($E106&gt;0,AG$13*($E106),0)</f>
        <v>0</v>
      </c>
      <c r="AH106" s="7">
        <f t="shared" si="60"/>
        <v>0</v>
      </c>
      <c r="AI106" s="7">
        <f t="shared" si="58"/>
        <v>0</v>
      </c>
      <c r="AJ106" s="7">
        <f t="shared" si="58"/>
        <v>0</v>
      </c>
      <c r="AK106" s="7">
        <f t="shared" si="58"/>
        <v>0</v>
      </c>
      <c r="AL106" s="7">
        <f t="shared" si="58"/>
        <v>0</v>
      </c>
      <c r="AM106" s="7">
        <f t="shared" si="58"/>
        <v>0</v>
      </c>
      <c r="AN106" s="7">
        <f t="shared" si="58"/>
        <v>0</v>
      </c>
      <c r="AO106" s="7">
        <f t="shared" si="58"/>
        <v>0</v>
      </c>
      <c r="AP106" s="7">
        <f t="shared" si="58"/>
        <v>0</v>
      </c>
      <c r="AQ106" s="7"/>
      <c r="AR106" s="7">
        <f>IF($E106&gt;0,AR$13*($E106),0)</f>
        <v>0</v>
      </c>
      <c r="AS106" s="84">
        <f t="shared" si="54"/>
        <v>0</v>
      </c>
      <c r="AU106" s="68">
        <f t="shared" si="43"/>
        <v>0</v>
      </c>
    </row>
    <row r="107" spans="2:47" ht="24" x14ac:dyDescent="0.3">
      <c r="B107" s="63" t="s">
        <v>164</v>
      </c>
      <c r="C107" s="76">
        <f>'Controlli e SOA'!C100</f>
        <v>0</v>
      </c>
      <c r="D107" s="124">
        <f t="shared" si="44"/>
        <v>0</v>
      </c>
      <c r="E107" s="77">
        <f>IF(D107=0,0,5-D107)</f>
        <v>0</v>
      </c>
      <c r="F107" s="72"/>
      <c r="G107" s="83">
        <f t="shared" si="55"/>
        <v>0</v>
      </c>
      <c r="H107" s="7"/>
      <c r="I107" s="7"/>
      <c r="J107" s="7"/>
      <c r="K107" s="7">
        <f t="shared" si="59"/>
        <v>0</v>
      </c>
      <c r="L107" s="7">
        <f t="shared" si="59"/>
        <v>0</v>
      </c>
      <c r="M107" s="7">
        <f t="shared" si="59"/>
        <v>0</v>
      </c>
      <c r="N107" s="7"/>
      <c r="O107" s="7"/>
      <c r="P107" s="7"/>
      <c r="Q107" s="7">
        <f t="shared" ref="Q107:S119" si="61">IF($E107&gt;0,Q$13*($E107),0)</f>
        <v>0</v>
      </c>
      <c r="R107" s="7">
        <f t="shared" si="61"/>
        <v>0</v>
      </c>
      <c r="S107" s="7"/>
      <c r="T107" s="7">
        <f t="shared" si="57"/>
        <v>0</v>
      </c>
      <c r="U107" s="7"/>
      <c r="V107" s="7"/>
      <c r="W107" s="7">
        <f t="shared" si="53"/>
        <v>0</v>
      </c>
      <c r="X107" s="7"/>
      <c r="Y107" s="7"/>
      <c r="Z107" s="7"/>
      <c r="AA107" s="7"/>
      <c r="AB107" s="7"/>
      <c r="AC107" s="7">
        <f>IF($E107&gt;0,AC$13*($E107),0)</f>
        <v>0</v>
      </c>
      <c r="AD107" s="7"/>
      <c r="AE107" s="7"/>
      <c r="AF107" s="7"/>
      <c r="AG107" s="7"/>
      <c r="AH107" s="7">
        <f t="shared" si="60"/>
        <v>0</v>
      </c>
      <c r="AI107" s="7"/>
      <c r="AJ107" s="7">
        <f>IF($E107&gt;0,AJ$13*($E107),0)</f>
        <v>0</v>
      </c>
      <c r="AK107" s="7"/>
      <c r="AL107" s="7">
        <f>IF($E107&gt;0,AL$13*($E107),0)</f>
        <v>0</v>
      </c>
      <c r="AM107" s="7">
        <f>IF($E107&gt;0,AM$13*($E107),0)</f>
        <v>0</v>
      </c>
      <c r="AN107" s="7">
        <f>IF($E107&gt;0,AN$13*($E107),0)</f>
        <v>0</v>
      </c>
      <c r="AO107" s="7"/>
      <c r="AP107" s="7"/>
      <c r="AQ107" s="7"/>
      <c r="AR107" s="7"/>
      <c r="AS107" s="84">
        <f t="shared" si="54"/>
        <v>0</v>
      </c>
      <c r="AU107" s="68">
        <f t="shared" si="43"/>
        <v>0</v>
      </c>
    </row>
    <row r="108" spans="2:47" ht="36" x14ac:dyDescent="0.3">
      <c r="B108" s="63" t="s">
        <v>165</v>
      </c>
      <c r="C108" s="76">
        <f>'Controlli e SOA'!C101</f>
        <v>0</v>
      </c>
      <c r="D108" s="124">
        <f t="shared" si="44"/>
        <v>0</v>
      </c>
      <c r="E108" s="77">
        <f>IF(D108=0,0,5-D108)</f>
        <v>0</v>
      </c>
      <c r="F108" s="72"/>
      <c r="G108" s="83">
        <f t="shared" si="55"/>
        <v>0</v>
      </c>
      <c r="H108" s="7"/>
      <c r="I108" s="7"/>
      <c r="J108" s="7"/>
      <c r="K108" s="7">
        <f t="shared" si="59"/>
        <v>0</v>
      </c>
      <c r="L108" s="7">
        <f t="shared" si="59"/>
        <v>0</v>
      </c>
      <c r="M108" s="7">
        <f t="shared" si="59"/>
        <v>0</v>
      </c>
      <c r="N108" s="7"/>
      <c r="O108" s="7"/>
      <c r="P108" s="7"/>
      <c r="Q108" s="7">
        <f t="shared" si="61"/>
        <v>0</v>
      </c>
      <c r="R108" s="7">
        <f t="shared" si="61"/>
        <v>0</v>
      </c>
      <c r="S108" s="7"/>
      <c r="T108" s="7">
        <f t="shared" si="57"/>
        <v>0</v>
      </c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>
        <f t="shared" si="60"/>
        <v>0</v>
      </c>
      <c r="AI108" s="7"/>
      <c r="AJ108" s="7"/>
      <c r="AK108" s="7"/>
      <c r="AL108" s="7"/>
      <c r="AM108" s="7"/>
      <c r="AN108" s="7">
        <f t="shared" ref="AN108:AS115" si="62">IF($E108&gt;0,AN$13*($E108),0)</f>
        <v>0</v>
      </c>
      <c r="AO108" s="7"/>
      <c r="AP108" s="7"/>
      <c r="AQ108" s="7"/>
      <c r="AR108" s="7"/>
      <c r="AS108" s="84"/>
      <c r="AU108" s="68">
        <f t="shared" si="43"/>
        <v>0</v>
      </c>
    </row>
    <row r="109" spans="2:47" ht="24" x14ac:dyDescent="0.3">
      <c r="B109" s="63" t="s">
        <v>166</v>
      </c>
      <c r="C109" s="76">
        <f>'Controlli e SOA'!C102</f>
        <v>0</v>
      </c>
      <c r="D109" s="124">
        <f t="shared" si="44"/>
        <v>0</v>
      </c>
      <c r="E109" s="77">
        <f>IF(D109=0,0,5-D109)</f>
        <v>0</v>
      </c>
      <c r="F109" s="72"/>
      <c r="G109" s="83">
        <f t="shared" si="55"/>
        <v>0</v>
      </c>
      <c r="H109" s="7">
        <f t="shared" si="55"/>
        <v>0</v>
      </c>
      <c r="I109" s="7">
        <f t="shared" si="55"/>
        <v>0</v>
      </c>
      <c r="J109" s="7">
        <f t="shared" si="55"/>
        <v>0</v>
      </c>
      <c r="K109" s="7">
        <f t="shared" si="55"/>
        <v>0</v>
      </c>
      <c r="L109" s="7"/>
      <c r="M109" s="7"/>
      <c r="N109" s="7">
        <f t="shared" ref="N109:P119" si="63">IF($E109&gt;0,N$13*($E109),0)</f>
        <v>0</v>
      </c>
      <c r="O109" s="7">
        <f t="shared" si="63"/>
        <v>0</v>
      </c>
      <c r="P109" s="7">
        <f t="shared" si="63"/>
        <v>0</v>
      </c>
      <c r="Q109" s="7">
        <f t="shared" si="61"/>
        <v>0</v>
      </c>
      <c r="R109" s="7">
        <f t="shared" si="61"/>
        <v>0</v>
      </c>
      <c r="S109" s="7">
        <f t="shared" si="61"/>
        <v>0</v>
      </c>
      <c r="T109" s="7">
        <f t="shared" si="57"/>
        <v>0</v>
      </c>
      <c r="U109" s="7"/>
      <c r="V109" s="7">
        <f t="shared" ref="V109:Y115" si="64">IF($E109&gt;0,V$13*($E109),0)</f>
        <v>0</v>
      </c>
      <c r="W109" s="7">
        <f t="shared" si="64"/>
        <v>0</v>
      </c>
      <c r="X109" s="7">
        <f t="shared" si="64"/>
        <v>0</v>
      </c>
      <c r="Y109" s="7">
        <f t="shared" si="64"/>
        <v>0</v>
      </c>
      <c r="Z109" s="7"/>
      <c r="AA109" s="7"/>
      <c r="AB109" s="7"/>
      <c r="AC109" s="7">
        <f t="shared" ref="AC109:AG119" si="65">IF($E109&gt;0,AC$13*($E109),0)</f>
        <v>0</v>
      </c>
      <c r="AD109" s="7">
        <f t="shared" si="65"/>
        <v>0</v>
      </c>
      <c r="AE109" s="7">
        <f t="shared" si="65"/>
        <v>0</v>
      </c>
      <c r="AF109" s="7">
        <f t="shared" si="65"/>
        <v>0</v>
      </c>
      <c r="AG109" s="7">
        <f t="shared" si="65"/>
        <v>0</v>
      </c>
      <c r="AH109" s="7">
        <f t="shared" si="60"/>
        <v>0</v>
      </c>
      <c r="AI109" s="7">
        <f t="shared" si="60"/>
        <v>0</v>
      </c>
      <c r="AJ109" s="7">
        <f t="shared" si="60"/>
        <v>0</v>
      </c>
      <c r="AK109" s="7">
        <f t="shared" si="60"/>
        <v>0</v>
      </c>
      <c r="AL109" s="7">
        <f t="shared" si="60"/>
        <v>0</v>
      </c>
      <c r="AM109" s="7">
        <f t="shared" si="60"/>
        <v>0</v>
      </c>
      <c r="AN109" s="7">
        <f t="shared" si="62"/>
        <v>0</v>
      </c>
      <c r="AO109" s="7">
        <f t="shared" si="62"/>
        <v>0</v>
      </c>
      <c r="AP109" s="7">
        <f t="shared" si="62"/>
        <v>0</v>
      </c>
      <c r="AQ109" s="7">
        <f t="shared" si="62"/>
        <v>0</v>
      </c>
      <c r="AR109" s="7">
        <f t="shared" si="62"/>
        <v>0</v>
      </c>
      <c r="AS109" s="84">
        <f t="shared" si="62"/>
        <v>0</v>
      </c>
      <c r="AU109" s="68">
        <f t="shared" si="43"/>
        <v>0</v>
      </c>
    </row>
    <row r="110" spans="2:47" ht="36" x14ac:dyDescent="0.3">
      <c r="B110" s="63" t="s">
        <v>167</v>
      </c>
      <c r="C110" s="76">
        <f>'Controlli e SOA'!C103</f>
        <v>0</v>
      </c>
      <c r="D110" s="124">
        <f t="shared" si="44"/>
        <v>0</v>
      </c>
      <c r="E110" s="77">
        <f>IF(D110=0,0,5-D110)</f>
        <v>0</v>
      </c>
      <c r="F110" s="72"/>
      <c r="G110" s="83">
        <f t="shared" si="55"/>
        <v>0</v>
      </c>
      <c r="H110" s="7">
        <f t="shared" si="55"/>
        <v>0</v>
      </c>
      <c r="I110" s="7">
        <f t="shared" si="55"/>
        <v>0</v>
      </c>
      <c r="J110" s="7">
        <f t="shared" si="55"/>
        <v>0</v>
      </c>
      <c r="K110" s="7">
        <f t="shared" si="55"/>
        <v>0</v>
      </c>
      <c r="L110" s="7"/>
      <c r="M110" s="7"/>
      <c r="N110" s="7">
        <f t="shared" si="63"/>
        <v>0</v>
      </c>
      <c r="O110" s="7">
        <f t="shared" si="63"/>
        <v>0</v>
      </c>
      <c r="P110" s="7">
        <f t="shared" si="63"/>
        <v>0</v>
      </c>
      <c r="Q110" s="7">
        <f t="shared" si="61"/>
        <v>0</v>
      </c>
      <c r="R110" s="7">
        <f t="shared" si="61"/>
        <v>0</v>
      </c>
      <c r="S110" s="7">
        <f t="shared" si="61"/>
        <v>0</v>
      </c>
      <c r="T110" s="7">
        <f t="shared" si="57"/>
        <v>0</v>
      </c>
      <c r="U110" s="7"/>
      <c r="V110" s="7">
        <f t="shared" si="64"/>
        <v>0</v>
      </c>
      <c r="W110" s="7">
        <f t="shared" si="64"/>
        <v>0</v>
      </c>
      <c r="X110" s="7">
        <f t="shared" si="64"/>
        <v>0</v>
      </c>
      <c r="Y110" s="7">
        <f t="shared" si="64"/>
        <v>0</v>
      </c>
      <c r="Z110" s="7"/>
      <c r="AA110" s="7"/>
      <c r="AB110" s="7"/>
      <c r="AC110" s="7">
        <f t="shared" si="65"/>
        <v>0</v>
      </c>
      <c r="AD110" s="7">
        <f t="shared" si="65"/>
        <v>0</v>
      </c>
      <c r="AE110" s="7">
        <f t="shared" si="65"/>
        <v>0</v>
      </c>
      <c r="AF110" s="7">
        <f t="shared" si="65"/>
        <v>0</v>
      </c>
      <c r="AG110" s="7">
        <f t="shared" si="65"/>
        <v>0</v>
      </c>
      <c r="AH110" s="7">
        <f t="shared" si="60"/>
        <v>0</v>
      </c>
      <c r="AI110" s="7">
        <f t="shared" si="60"/>
        <v>0</v>
      </c>
      <c r="AJ110" s="7">
        <f t="shared" si="60"/>
        <v>0</v>
      </c>
      <c r="AK110" s="7">
        <f t="shared" si="60"/>
        <v>0</v>
      </c>
      <c r="AL110" s="7">
        <f t="shared" si="60"/>
        <v>0</v>
      </c>
      <c r="AM110" s="7">
        <f t="shared" si="60"/>
        <v>0</v>
      </c>
      <c r="AN110" s="7">
        <f t="shared" si="62"/>
        <v>0</v>
      </c>
      <c r="AO110" s="7">
        <f t="shared" si="62"/>
        <v>0</v>
      </c>
      <c r="AP110" s="7">
        <f t="shared" si="62"/>
        <v>0</v>
      </c>
      <c r="AQ110" s="7">
        <f t="shared" si="62"/>
        <v>0</v>
      </c>
      <c r="AR110" s="7">
        <f t="shared" si="62"/>
        <v>0</v>
      </c>
      <c r="AS110" s="84">
        <f t="shared" si="62"/>
        <v>0</v>
      </c>
      <c r="AU110" s="68">
        <f t="shared" si="43"/>
        <v>0</v>
      </c>
    </row>
    <row r="111" spans="2:47" ht="36" x14ac:dyDescent="0.3">
      <c r="B111" s="63" t="s">
        <v>168</v>
      </c>
      <c r="C111" s="76">
        <f>'Controlli e SOA'!C104</f>
        <v>0</v>
      </c>
      <c r="D111" s="124">
        <f t="shared" si="44"/>
        <v>0</v>
      </c>
      <c r="E111" s="77">
        <f>IF(D111=0,0,5-D111)</f>
        <v>0</v>
      </c>
      <c r="F111" s="72"/>
      <c r="G111" s="83">
        <f t="shared" si="55"/>
        <v>0</v>
      </c>
      <c r="H111" s="7">
        <f t="shared" si="55"/>
        <v>0</v>
      </c>
      <c r="I111" s="7">
        <f t="shared" si="55"/>
        <v>0</v>
      </c>
      <c r="J111" s="7">
        <f t="shared" si="55"/>
        <v>0</v>
      </c>
      <c r="K111" s="7">
        <f t="shared" si="55"/>
        <v>0</v>
      </c>
      <c r="L111" s="7"/>
      <c r="M111" s="7"/>
      <c r="N111" s="7">
        <f t="shared" si="63"/>
        <v>0</v>
      </c>
      <c r="O111" s="7">
        <f t="shared" si="63"/>
        <v>0</v>
      </c>
      <c r="P111" s="7">
        <f t="shared" si="63"/>
        <v>0</v>
      </c>
      <c r="Q111" s="7">
        <f t="shared" si="61"/>
        <v>0</v>
      </c>
      <c r="R111" s="7">
        <f t="shared" si="61"/>
        <v>0</v>
      </c>
      <c r="S111" s="7">
        <f t="shared" si="61"/>
        <v>0</v>
      </c>
      <c r="T111" s="7">
        <f t="shared" si="57"/>
        <v>0</v>
      </c>
      <c r="U111" s="7"/>
      <c r="V111" s="7">
        <f t="shared" si="64"/>
        <v>0</v>
      </c>
      <c r="W111" s="7">
        <f t="shared" si="64"/>
        <v>0</v>
      </c>
      <c r="X111" s="7">
        <f t="shared" si="64"/>
        <v>0</v>
      </c>
      <c r="Y111" s="7">
        <f t="shared" si="64"/>
        <v>0</v>
      </c>
      <c r="Z111" s="7"/>
      <c r="AA111" s="7"/>
      <c r="AB111" s="7"/>
      <c r="AC111" s="7">
        <f t="shared" si="65"/>
        <v>0</v>
      </c>
      <c r="AD111" s="7">
        <f t="shared" si="65"/>
        <v>0</v>
      </c>
      <c r="AE111" s="7">
        <f t="shared" si="65"/>
        <v>0</v>
      </c>
      <c r="AF111" s="7">
        <f t="shared" si="65"/>
        <v>0</v>
      </c>
      <c r="AG111" s="7">
        <f t="shared" si="65"/>
        <v>0</v>
      </c>
      <c r="AH111" s="7">
        <f t="shared" si="60"/>
        <v>0</v>
      </c>
      <c r="AI111" s="7">
        <f t="shared" si="60"/>
        <v>0</v>
      </c>
      <c r="AJ111" s="7">
        <f t="shared" si="60"/>
        <v>0</v>
      </c>
      <c r="AK111" s="7">
        <f t="shared" si="60"/>
        <v>0</v>
      </c>
      <c r="AL111" s="7">
        <f t="shared" si="60"/>
        <v>0</v>
      </c>
      <c r="AM111" s="7">
        <f t="shared" si="60"/>
        <v>0</v>
      </c>
      <c r="AN111" s="7">
        <f t="shared" si="62"/>
        <v>0</v>
      </c>
      <c r="AO111" s="7">
        <f t="shared" si="62"/>
        <v>0</v>
      </c>
      <c r="AP111" s="7">
        <f t="shared" si="62"/>
        <v>0</v>
      </c>
      <c r="AQ111" s="7">
        <f t="shared" si="62"/>
        <v>0</v>
      </c>
      <c r="AR111" s="7">
        <f t="shared" si="62"/>
        <v>0</v>
      </c>
      <c r="AS111" s="84">
        <f t="shared" si="62"/>
        <v>0</v>
      </c>
      <c r="AU111" s="68">
        <f t="shared" si="43"/>
        <v>0</v>
      </c>
    </row>
    <row r="112" spans="2:47" ht="48" x14ac:dyDescent="0.3">
      <c r="B112" s="63" t="s">
        <v>169</v>
      </c>
      <c r="C112" s="76">
        <f>'Controlli e SOA'!C105</f>
        <v>0</v>
      </c>
      <c r="D112" s="124">
        <f t="shared" si="44"/>
        <v>0</v>
      </c>
      <c r="E112" s="77">
        <f>IF(D112=0,0,5-D112)</f>
        <v>0</v>
      </c>
      <c r="F112" s="72"/>
      <c r="G112" s="83">
        <f t="shared" si="55"/>
        <v>0</v>
      </c>
      <c r="H112" s="7">
        <f t="shared" si="55"/>
        <v>0</v>
      </c>
      <c r="I112" s="7">
        <f t="shared" si="55"/>
        <v>0</v>
      </c>
      <c r="J112" s="7">
        <f t="shared" si="55"/>
        <v>0</v>
      </c>
      <c r="K112" s="7">
        <f t="shared" si="55"/>
        <v>0</v>
      </c>
      <c r="L112" s="7"/>
      <c r="M112" s="7"/>
      <c r="N112" s="7">
        <f t="shared" si="63"/>
        <v>0</v>
      </c>
      <c r="O112" s="7">
        <f t="shared" si="63"/>
        <v>0</v>
      </c>
      <c r="P112" s="7">
        <f t="shared" si="63"/>
        <v>0</v>
      </c>
      <c r="Q112" s="7">
        <f t="shared" si="61"/>
        <v>0</v>
      </c>
      <c r="R112" s="7">
        <f t="shared" si="61"/>
        <v>0</v>
      </c>
      <c r="S112" s="7">
        <f t="shared" si="61"/>
        <v>0</v>
      </c>
      <c r="T112" s="7">
        <f t="shared" si="57"/>
        <v>0</v>
      </c>
      <c r="U112" s="7"/>
      <c r="V112" s="7">
        <f t="shared" si="64"/>
        <v>0</v>
      </c>
      <c r="W112" s="7">
        <f t="shared" si="64"/>
        <v>0</v>
      </c>
      <c r="X112" s="7">
        <f t="shared" si="64"/>
        <v>0</v>
      </c>
      <c r="Y112" s="7">
        <f t="shared" si="64"/>
        <v>0</v>
      </c>
      <c r="Z112" s="7"/>
      <c r="AA112" s="7"/>
      <c r="AB112" s="7"/>
      <c r="AC112" s="7">
        <f t="shared" si="65"/>
        <v>0</v>
      </c>
      <c r="AD112" s="7">
        <f t="shared" si="65"/>
        <v>0</v>
      </c>
      <c r="AE112" s="7">
        <f t="shared" si="65"/>
        <v>0</v>
      </c>
      <c r="AF112" s="7">
        <f t="shared" si="65"/>
        <v>0</v>
      </c>
      <c r="AG112" s="7">
        <f t="shared" si="65"/>
        <v>0</v>
      </c>
      <c r="AH112" s="7">
        <f t="shared" si="60"/>
        <v>0</v>
      </c>
      <c r="AI112" s="7">
        <f t="shared" si="60"/>
        <v>0</v>
      </c>
      <c r="AJ112" s="7">
        <f t="shared" si="60"/>
        <v>0</v>
      </c>
      <c r="AK112" s="7">
        <f t="shared" si="60"/>
        <v>0</v>
      </c>
      <c r="AL112" s="7">
        <f t="shared" si="60"/>
        <v>0</v>
      </c>
      <c r="AM112" s="7">
        <f t="shared" si="60"/>
        <v>0</v>
      </c>
      <c r="AN112" s="7">
        <f t="shared" si="62"/>
        <v>0</v>
      </c>
      <c r="AO112" s="7">
        <f t="shared" si="62"/>
        <v>0</v>
      </c>
      <c r="AP112" s="7">
        <f t="shared" si="62"/>
        <v>0</v>
      </c>
      <c r="AQ112" s="7">
        <f t="shared" si="62"/>
        <v>0</v>
      </c>
      <c r="AR112" s="7">
        <f t="shared" si="62"/>
        <v>0</v>
      </c>
      <c r="AS112" s="84">
        <f t="shared" si="62"/>
        <v>0</v>
      </c>
      <c r="AU112" s="68">
        <f t="shared" si="43"/>
        <v>0</v>
      </c>
    </row>
    <row r="113" spans="2:47" ht="36" x14ac:dyDescent="0.3">
      <c r="B113" s="63" t="s">
        <v>170</v>
      </c>
      <c r="C113" s="76">
        <f>'Controlli e SOA'!C106</f>
        <v>0</v>
      </c>
      <c r="D113" s="124">
        <f t="shared" si="44"/>
        <v>0</v>
      </c>
      <c r="E113" s="77">
        <f>IF(D113=0,0,5-D113)</f>
        <v>0</v>
      </c>
      <c r="F113" s="72"/>
      <c r="G113" s="83">
        <f t="shared" si="55"/>
        <v>0</v>
      </c>
      <c r="H113" s="7">
        <f t="shared" si="55"/>
        <v>0</v>
      </c>
      <c r="I113" s="7">
        <f t="shared" si="55"/>
        <v>0</v>
      </c>
      <c r="J113" s="7">
        <f t="shared" si="55"/>
        <v>0</v>
      </c>
      <c r="K113" s="7">
        <f t="shared" si="55"/>
        <v>0</v>
      </c>
      <c r="L113" s="7"/>
      <c r="M113" s="7"/>
      <c r="N113" s="7">
        <f t="shared" si="63"/>
        <v>0</v>
      </c>
      <c r="O113" s="7">
        <f t="shared" si="63"/>
        <v>0</v>
      </c>
      <c r="P113" s="7">
        <f t="shared" si="63"/>
        <v>0</v>
      </c>
      <c r="Q113" s="7">
        <f t="shared" si="61"/>
        <v>0</v>
      </c>
      <c r="R113" s="7">
        <f t="shared" si="61"/>
        <v>0</v>
      </c>
      <c r="S113" s="7">
        <f t="shared" si="61"/>
        <v>0</v>
      </c>
      <c r="T113" s="7">
        <f t="shared" si="57"/>
        <v>0</v>
      </c>
      <c r="U113" s="7"/>
      <c r="V113" s="7">
        <f t="shared" si="64"/>
        <v>0</v>
      </c>
      <c r="W113" s="7">
        <f t="shared" si="64"/>
        <v>0</v>
      </c>
      <c r="X113" s="7">
        <f t="shared" si="64"/>
        <v>0</v>
      </c>
      <c r="Y113" s="7">
        <f t="shared" si="64"/>
        <v>0</v>
      </c>
      <c r="Z113" s="7"/>
      <c r="AA113" s="7"/>
      <c r="AB113" s="7"/>
      <c r="AC113" s="7">
        <f t="shared" si="65"/>
        <v>0</v>
      </c>
      <c r="AD113" s="7">
        <f t="shared" si="65"/>
        <v>0</v>
      </c>
      <c r="AE113" s="7">
        <f t="shared" si="65"/>
        <v>0</v>
      </c>
      <c r="AF113" s="7">
        <f t="shared" si="65"/>
        <v>0</v>
      </c>
      <c r="AG113" s="7">
        <f t="shared" si="65"/>
        <v>0</v>
      </c>
      <c r="AH113" s="7">
        <f t="shared" si="60"/>
        <v>0</v>
      </c>
      <c r="AI113" s="7">
        <f t="shared" si="60"/>
        <v>0</v>
      </c>
      <c r="AJ113" s="7">
        <f t="shared" si="60"/>
        <v>0</v>
      </c>
      <c r="AK113" s="7">
        <f t="shared" si="60"/>
        <v>0</v>
      </c>
      <c r="AL113" s="7">
        <f t="shared" si="60"/>
        <v>0</v>
      </c>
      <c r="AM113" s="7">
        <f t="shared" si="60"/>
        <v>0</v>
      </c>
      <c r="AN113" s="7">
        <f t="shared" si="62"/>
        <v>0</v>
      </c>
      <c r="AO113" s="7">
        <f t="shared" si="62"/>
        <v>0</v>
      </c>
      <c r="AP113" s="7">
        <f t="shared" si="62"/>
        <v>0</v>
      </c>
      <c r="AQ113" s="7">
        <f t="shared" si="62"/>
        <v>0</v>
      </c>
      <c r="AR113" s="7">
        <f t="shared" si="62"/>
        <v>0</v>
      </c>
      <c r="AS113" s="84">
        <f t="shared" si="62"/>
        <v>0</v>
      </c>
      <c r="AU113" s="68">
        <f t="shared" si="43"/>
        <v>0</v>
      </c>
    </row>
    <row r="114" spans="2:47" ht="36" x14ac:dyDescent="0.3">
      <c r="B114" s="63" t="s">
        <v>171</v>
      </c>
      <c r="C114" s="76">
        <f>'Controlli e SOA'!C107</f>
        <v>0</v>
      </c>
      <c r="D114" s="124">
        <f t="shared" si="44"/>
        <v>0</v>
      </c>
      <c r="E114" s="77">
        <f>IF(D114=0,0,5-D114)</f>
        <v>0</v>
      </c>
      <c r="F114" s="72"/>
      <c r="G114" s="83">
        <f t="shared" si="55"/>
        <v>0</v>
      </c>
      <c r="H114" s="7">
        <f t="shared" si="55"/>
        <v>0</v>
      </c>
      <c r="I114" s="7">
        <f t="shared" si="55"/>
        <v>0</v>
      </c>
      <c r="J114" s="7">
        <f t="shared" si="55"/>
        <v>0</v>
      </c>
      <c r="K114" s="7">
        <f t="shared" si="55"/>
        <v>0</v>
      </c>
      <c r="L114" s="7"/>
      <c r="M114" s="7"/>
      <c r="N114" s="7">
        <f t="shared" si="63"/>
        <v>0</v>
      </c>
      <c r="O114" s="7">
        <f t="shared" si="63"/>
        <v>0</v>
      </c>
      <c r="P114" s="7">
        <f t="shared" si="63"/>
        <v>0</v>
      </c>
      <c r="Q114" s="7">
        <f t="shared" si="61"/>
        <v>0</v>
      </c>
      <c r="R114" s="7">
        <f t="shared" si="61"/>
        <v>0</v>
      </c>
      <c r="S114" s="7">
        <f t="shared" si="61"/>
        <v>0</v>
      </c>
      <c r="T114" s="7">
        <f t="shared" si="57"/>
        <v>0</v>
      </c>
      <c r="U114" s="7"/>
      <c r="V114" s="7">
        <f t="shared" si="64"/>
        <v>0</v>
      </c>
      <c r="W114" s="7">
        <f t="shared" si="64"/>
        <v>0</v>
      </c>
      <c r="X114" s="7">
        <f t="shared" si="64"/>
        <v>0</v>
      </c>
      <c r="Y114" s="7">
        <f t="shared" si="64"/>
        <v>0</v>
      </c>
      <c r="Z114" s="7"/>
      <c r="AA114" s="7"/>
      <c r="AB114" s="7"/>
      <c r="AC114" s="7">
        <f t="shared" si="65"/>
        <v>0</v>
      </c>
      <c r="AD114" s="7">
        <f t="shared" si="65"/>
        <v>0</v>
      </c>
      <c r="AE114" s="7">
        <f t="shared" si="65"/>
        <v>0</v>
      </c>
      <c r="AF114" s="7">
        <f t="shared" si="65"/>
        <v>0</v>
      </c>
      <c r="AG114" s="7">
        <f t="shared" si="65"/>
        <v>0</v>
      </c>
      <c r="AH114" s="7">
        <f t="shared" si="60"/>
        <v>0</v>
      </c>
      <c r="AI114" s="7">
        <f t="shared" si="60"/>
        <v>0</v>
      </c>
      <c r="AJ114" s="7">
        <f t="shared" si="60"/>
        <v>0</v>
      </c>
      <c r="AK114" s="7">
        <f t="shared" si="60"/>
        <v>0</v>
      </c>
      <c r="AL114" s="7">
        <f t="shared" si="60"/>
        <v>0</v>
      </c>
      <c r="AM114" s="7">
        <f t="shared" si="60"/>
        <v>0</v>
      </c>
      <c r="AN114" s="7">
        <f t="shared" si="62"/>
        <v>0</v>
      </c>
      <c r="AO114" s="7">
        <f t="shared" si="62"/>
        <v>0</v>
      </c>
      <c r="AP114" s="7">
        <f t="shared" si="62"/>
        <v>0</v>
      </c>
      <c r="AQ114" s="7">
        <f t="shared" si="62"/>
        <v>0</v>
      </c>
      <c r="AR114" s="7">
        <f t="shared" si="62"/>
        <v>0</v>
      </c>
      <c r="AS114" s="84">
        <f t="shared" si="62"/>
        <v>0</v>
      </c>
      <c r="AU114" s="68">
        <f t="shared" si="43"/>
        <v>0</v>
      </c>
    </row>
    <row r="115" spans="2:47" x14ac:dyDescent="0.3">
      <c r="B115" s="63" t="s">
        <v>172</v>
      </c>
      <c r="C115" s="76">
        <f>'Controlli e SOA'!C108</f>
        <v>0</v>
      </c>
      <c r="D115" s="124">
        <f t="shared" si="44"/>
        <v>0</v>
      </c>
      <c r="E115" s="77">
        <f>IF(D115=0,0,5-D115)</f>
        <v>0</v>
      </c>
      <c r="F115" s="72"/>
      <c r="G115" s="83">
        <f t="shared" si="55"/>
        <v>0</v>
      </c>
      <c r="H115" s="7">
        <f t="shared" si="55"/>
        <v>0</v>
      </c>
      <c r="I115" s="7">
        <f t="shared" si="55"/>
        <v>0</v>
      </c>
      <c r="J115" s="7">
        <f t="shared" si="55"/>
        <v>0</v>
      </c>
      <c r="K115" s="7">
        <f t="shared" si="55"/>
        <v>0</v>
      </c>
      <c r="L115" s="7"/>
      <c r="M115" s="7"/>
      <c r="N115" s="7">
        <f t="shared" si="63"/>
        <v>0</v>
      </c>
      <c r="O115" s="7">
        <f t="shared" si="63"/>
        <v>0</v>
      </c>
      <c r="P115" s="7">
        <f t="shared" si="63"/>
        <v>0</v>
      </c>
      <c r="Q115" s="7">
        <f t="shared" si="61"/>
        <v>0</v>
      </c>
      <c r="R115" s="7">
        <f t="shared" si="61"/>
        <v>0</v>
      </c>
      <c r="S115" s="7">
        <f t="shared" si="61"/>
        <v>0</v>
      </c>
      <c r="T115" s="7">
        <f t="shared" si="57"/>
        <v>0</v>
      </c>
      <c r="U115" s="7"/>
      <c r="V115" s="7">
        <f t="shared" si="64"/>
        <v>0</v>
      </c>
      <c r="W115" s="7">
        <f t="shared" si="64"/>
        <v>0</v>
      </c>
      <c r="X115" s="7">
        <f t="shared" si="64"/>
        <v>0</v>
      </c>
      <c r="Y115" s="7">
        <f t="shared" si="64"/>
        <v>0</v>
      </c>
      <c r="Z115" s="7"/>
      <c r="AA115" s="7"/>
      <c r="AB115" s="7"/>
      <c r="AC115" s="7">
        <f t="shared" si="65"/>
        <v>0</v>
      </c>
      <c r="AD115" s="7">
        <f t="shared" si="65"/>
        <v>0</v>
      </c>
      <c r="AE115" s="7">
        <f t="shared" si="65"/>
        <v>0</v>
      </c>
      <c r="AF115" s="7">
        <f t="shared" si="65"/>
        <v>0</v>
      </c>
      <c r="AG115" s="7">
        <f t="shared" si="65"/>
        <v>0</v>
      </c>
      <c r="AH115" s="7">
        <f t="shared" si="60"/>
        <v>0</v>
      </c>
      <c r="AI115" s="7">
        <f t="shared" si="60"/>
        <v>0</v>
      </c>
      <c r="AJ115" s="7">
        <f t="shared" si="60"/>
        <v>0</v>
      </c>
      <c r="AK115" s="7">
        <f t="shared" si="60"/>
        <v>0</v>
      </c>
      <c r="AL115" s="7">
        <f t="shared" si="60"/>
        <v>0</v>
      </c>
      <c r="AM115" s="7">
        <f t="shared" si="60"/>
        <v>0</v>
      </c>
      <c r="AN115" s="7">
        <f t="shared" si="62"/>
        <v>0</v>
      </c>
      <c r="AO115" s="7">
        <f t="shared" si="62"/>
        <v>0</v>
      </c>
      <c r="AP115" s="7">
        <f t="shared" si="62"/>
        <v>0</v>
      </c>
      <c r="AQ115" s="7">
        <f t="shared" si="62"/>
        <v>0</v>
      </c>
      <c r="AR115" s="7">
        <f t="shared" si="62"/>
        <v>0</v>
      </c>
      <c r="AS115" s="84">
        <f t="shared" si="62"/>
        <v>0</v>
      </c>
      <c r="AU115" s="68">
        <f t="shared" si="43"/>
        <v>0</v>
      </c>
    </row>
    <row r="116" spans="2:47" ht="36" x14ac:dyDescent="0.3">
      <c r="B116" s="63" t="s">
        <v>173</v>
      </c>
      <c r="C116" s="76">
        <f>'Controlli e SOA'!C109</f>
        <v>0</v>
      </c>
      <c r="D116" s="124">
        <f t="shared" si="44"/>
        <v>0</v>
      </c>
      <c r="E116" s="77">
        <f>IF(D116=0,0,5-D116)</f>
        <v>0</v>
      </c>
      <c r="F116" s="72"/>
      <c r="G116" s="83">
        <f t="shared" si="55"/>
        <v>0</v>
      </c>
      <c r="H116" s="7">
        <f t="shared" si="55"/>
        <v>0</v>
      </c>
      <c r="I116" s="7">
        <f t="shared" si="55"/>
        <v>0</v>
      </c>
      <c r="J116" s="7">
        <f t="shared" si="55"/>
        <v>0</v>
      </c>
      <c r="K116" s="7">
        <f t="shared" si="55"/>
        <v>0</v>
      </c>
      <c r="L116" s="7">
        <f t="shared" si="55"/>
        <v>0</v>
      </c>
      <c r="M116" s="7">
        <f t="shared" si="55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7">
        <f t="shared" si="61"/>
        <v>0</v>
      </c>
      <c r="R116" s="7">
        <f t="shared" si="61"/>
        <v>0</v>
      </c>
      <c r="S116" s="7">
        <f t="shared" si="61"/>
        <v>0</v>
      </c>
      <c r="T116" s="7">
        <f t="shared" si="57"/>
        <v>0</v>
      </c>
      <c r="U116" s="7">
        <f t="shared" si="57"/>
        <v>0</v>
      </c>
      <c r="V116" s="7">
        <f t="shared" si="57"/>
        <v>0</v>
      </c>
      <c r="W116" s="7"/>
      <c r="X116" s="7"/>
      <c r="Y116" s="7">
        <f>IF($E116&gt;0,Y$13*($E116),0)</f>
        <v>0</v>
      </c>
      <c r="Z116" s="7"/>
      <c r="AA116" s="7"/>
      <c r="AB116" s="7"/>
      <c r="AC116" s="7"/>
      <c r="AD116" s="7"/>
      <c r="AE116" s="7">
        <f t="shared" si="65"/>
        <v>0</v>
      </c>
      <c r="AF116" s="7">
        <f t="shared" si="65"/>
        <v>0</v>
      </c>
      <c r="AG116" s="7"/>
      <c r="AH116" s="7">
        <f t="shared" si="60"/>
        <v>0</v>
      </c>
      <c r="AI116" s="7"/>
      <c r="AJ116" s="7"/>
      <c r="AK116" s="7"/>
      <c r="AL116" s="7">
        <f>IF($E116&gt;0,AL$13*($E116),0)</f>
        <v>0</v>
      </c>
      <c r="AM116" s="7"/>
      <c r="AN116" s="7"/>
      <c r="AO116" s="7"/>
      <c r="AP116" s="7"/>
      <c r="AQ116" s="7">
        <f>IF($E116&gt;0,AQ$13*($E116),0)</f>
        <v>0</v>
      </c>
      <c r="AR116" s="7"/>
      <c r="AS116" s="84"/>
      <c r="AU116" s="68">
        <f t="shared" si="43"/>
        <v>0</v>
      </c>
    </row>
    <row r="117" spans="2:47" ht="36" x14ac:dyDescent="0.3">
      <c r="B117" s="63" t="s">
        <v>174</v>
      </c>
      <c r="C117" s="76">
        <f>'Controlli e SOA'!C110</f>
        <v>0</v>
      </c>
      <c r="D117" s="124">
        <f t="shared" si="44"/>
        <v>0</v>
      </c>
      <c r="E117" s="77">
        <f>IF(D117=0,0,5-D117)</f>
        <v>0</v>
      </c>
      <c r="F117" s="72"/>
      <c r="G117" s="83">
        <f t="shared" si="55"/>
        <v>0</v>
      </c>
      <c r="H117" s="7">
        <f t="shared" si="55"/>
        <v>0</v>
      </c>
      <c r="I117" s="7">
        <f t="shared" si="55"/>
        <v>0</v>
      </c>
      <c r="J117" s="7">
        <f t="shared" si="55"/>
        <v>0</v>
      </c>
      <c r="K117" s="7">
        <f t="shared" si="55"/>
        <v>0</v>
      </c>
      <c r="L117" s="7">
        <f t="shared" si="55"/>
        <v>0</v>
      </c>
      <c r="M117" s="7">
        <f t="shared" si="55"/>
        <v>0</v>
      </c>
      <c r="N117" s="7">
        <f t="shared" si="63"/>
        <v>0</v>
      </c>
      <c r="O117" s="7">
        <f t="shared" si="63"/>
        <v>0</v>
      </c>
      <c r="P117" s="7">
        <f t="shared" si="63"/>
        <v>0</v>
      </c>
      <c r="Q117" s="7">
        <f t="shared" si="61"/>
        <v>0</v>
      </c>
      <c r="R117" s="7">
        <f t="shared" si="61"/>
        <v>0</v>
      </c>
      <c r="S117" s="7">
        <f t="shared" si="61"/>
        <v>0</v>
      </c>
      <c r="T117" s="7">
        <f t="shared" si="57"/>
        <v>0</v>
      </c>
      <c r="U117" s="7">
        <f t="shared" si="57"/>
        <v>0</v>
      </c>
      <c r="V117" s="7">
        <f t="shared" si="57"/>
        <v>0</v>
      </c>
      <c r="W117" s="7"/>
      <c r="X117" s="7"/>
      <c r="Y117" s="7">
        <f>IF($E117&gt;0,Y$13*($E117),0)</f>
        <v>0</v>
      </c>
      <c r="Z117" s="7"/>
      <c r="AA117" s="7"/>
      <c r="AB117" s="7"/>
      <c r="AC117" s="7"/>
      <c r="AD117" s="7"/>
      <c r="AE117" s="7">
        <f t="shared" si="65"/>
        <v>0</v>
      </c>
      <c r="AF117" s="7">
        <f t="shared" si="65"/>
        <v>0</v>
      </c>
      <c r="AG117" s="7"/>
      <c r="AH117" s="7">
        <f t="shared" si="60"/>
        <v>0</v>
      </c>
      <c r="AI117" s="7"/>
      <c r="AJ117" s="7"/>
      <c r="AK117" s="7"/>
      <c r="AL117" s="7">
        <f>IF($E117&gt;0,AL$13*($E117),0)</f>
        <v>0</v>
      </c>
      <c r="AM117" s="7"/>
      <c r="AN117" s="7"/>
      <c r="AO117" s="7"/>
      <c r="AP117" s="7"/>
      <c r="AQ117" s="7">
        <f>IF($E117&gt;0,AQ$13*($E117),0)</f>
        <v>0</v>
      </c>
      <c r="AR117" s="7"/>
      <c r="AS117" s="84"/>
      <c r="AU117" s="68">
        <f t="shared" si="43"/>
        <v>0</v>
      </c>
    </row>
    <row r="118" spans="2:47" ht="48" x14ac:dyDescent="0.3">
      <c r="B118" s="63" t="s">
        <v>175</v>
      </c>
      <c r="C118" s="76">
        <f>'Controlli e SOA'!C111</f>
        <v>0</v>
      </c>
      <c r="D118" s="124">
        <f t="shared" si="44"/>
        <v>0</v>
      </c>
      <c r="E118" s="77">
        <f>IF(D118=0,0,5-D118)</f>
        <v>0</v>
      </c>
      <c r="F118" s="72"/>
      <c r="G118" s="83">
        <f t="shared" si="55"/>
        <v>0</v>
      </c>
      <c r="H118" s="7">
        <f t="shared" si="55"/>
        <v>0</v>
      </c>
      <c r="I118" s="7">
        <f t="shared" si="55"/>
        <v>0</v>
      </c>
      <c r="J118" s="7">
        <f t="shared" si="55"/>
        <v>0</v>
      </c>
      <c r="K118" s="7">
        <f t="shared" si="55"/>
        <v>0</v>
      </c>
      <c r="L118" s="7">
        <f t="shared" si="55"/>
        <v>0</v>
      </c>
      <c r="M118" s="7">
        <f t="shared" si="55"/>
        <v>0</v>
      </c>
      <c r="N118" s="7">
        <f t="shared" si="63"/>
        <v>0</v>
      </c>
      <c r="O118" s="7">
        <f t="shared" si="63"/>
        <v>0</v>
      </c>
      <c r="P118" s="7">
        <f t="shared" si="63"/>
        <v>0</v>
      </c>
      <c r="Q118" s="7">
        <f t="shared" si="61"/>
        <v>0</v>
      </c>
      <c r="R118" s="7">
        <f t="shared" si="61"/>
        <v>0</v>
      </c>
      <c r="S118" s="7">
        <f t="shared" si="61"/>
        <v>0</v>
      </c>
      <c r="T118" s="7">
        <f t="shared" si="57"/>
        <v>0</v>
      </c>
      <c r="U118" s="7">
        <f t="shared" si="57"/>
        <v>0</v>
      </c>
      <c r="V118" s="7">
        <f t="shared" si="57"/>
        <v>0</v>
      </c>
      <c r="W118" s="7"/>
      <c r="X118" s="7"/>
      <c r="Y118" s="7">
        <f>IF($E118&gt;0,Y$13*($E118),0)</f>
        <v>0</v>
      </c>
      <c r="Z118" s="7"/>
      <c r="AA118" s="7"/>
      <c r="AB118" s="7"/>
      <c r="AC118" s="7"/>
      <c r="AD118" s="7"/>
      <c r="AE118" s="7">
        <f t="shared" si="65"/>
        <v>0</v>
      </c>
      <c r="AF118" s="7">
        <f t="shared" si="65"/>
        <v>0</v>
      </c>
      <c r="AG118" s="7"/>
      <c r="AH118" s="7">
        <f t="shared" si="60"/>
        <v>0</v>
      </c>
      <c r="AI118" s="7"/>
      <c r="AJ118" s="7"/>
      <c r="AK118" s="7"/>
      <c r="AL118" s="7">
        <f>IF($E118&gt;0,AL$13*($E118),0)</f>
        <v>0</v>
      </c>
      <c r="AM118" s="7"/>
      <c r="AN118" s="7"/>
      <c r="AO118" s="7"/>
      <c r="AP118" s="7"/>
      <c r="AQ118" s="7">
        <f>IF($E118&gt;0,AQ$13*($E118),0)</f>
        <v>0</v>
      </c>
      <c r="AR118" s="7"/>
      <c r="AS118" s="84"/>
      <c r="AU118" s="68">
        <f t="shared" si="43"/>
        <v>0</v>
      </c>
    </row>
    <row r="119" spans="2:47" ht="36" x14ac:dyDescent="0.3">
      <c r="B119" s="63" t="s">
        <v>176</v>
      </c>
      <c r="C119" s="76">
        <f>'Controlli e SOA'!C112</f>
        <v>0</v>
      </c>
      <c r="D119" s="124">
        <f t="shared" si="44"/>
        <v>0</v>
      </c>
      <c r="E119" s="77">
        <f>IF(D119=0,0,5-D119)</f>
        <v>0</v>
      </c>
      <c r="F119" s="72"/>
      <c r="G119" s="83">
        <f t="shared" si="55"/>
        <v>0</v>
      </c>
      <c r="H119" s="7">
        <f t="shared" si="55"/>
        <v>0</v>
      </c>
      <c r="I119" s="7">
        <f t="shared" si="55"/>
        <v>0</v>
      </c>
      <c r="J119" s="7">
        <f t="shared" si="55"/>
        <v>0</v>
      </c>
      <c r="K119" s="7">
        <f t="shared" si="55"/>
        <v>0</v>
      </c>
      <c r="L119" s="7">
        <f t="shared" si="55"/>
        <v>0</v>
      </c>
      <c r="M119" s="7">
        <f t="shared" si="55"/>
        <v>0</v>
      </c>
      <c r="N119" s="7">
        <f t="shared" si="63"/>
        <v>0</v>
      </c>
      <c r="O119" s="7">
        <f t="shared" si="63"/>
        <v>0</v>
      </c>
      <c r="P119" s="7">
        <f t="shared" si="63"/>
        <v>0</v>
      </c>
      <c r="Q119" s="7">
        <f t="shared" si="61"/>
        <v>0</v>
      </c>
      <c r="R119" s="7">
        <f t="shared" si="61"/>
        <v>0</v>
      </c>
      <c r="S119" s="7">
        <f t="shared" si="61"/>
        <v>0</v>
      </c>
      <c r="T119" s="7">
        <f t="shared" si="57"/>
        <v>0</v>
      </c>
      <c r="U119" s="7">
        <f t="shared" si="57"/>
        <v>0</v>
      </c>
      <c r="V119" s="7">
        <f t="shared" si="57"/>
        <v>0</v>
      </c>
      <c r="W119" s="7"/>
      <c r="X119" s="7"/>
      <c r="Y119" s="7">
        <f>IF($E119&gt;0,Y$13*($E119),0)</f>
        <v>0</v>
      </c>
      <c r="Z119" s="7"/>
      <c r="AA119" s="7"/>
      <c r="AB119" s="7"/>
      <c r="AC119" s="7"/>
      <c r="AD119" s="7"/>
      <c r="AE119" s="7">
        <f t="shared" si="65"/>
        <v>0</v>
      </c>
      <c r="AF119" s="7">
        <f t="shared" si="65"/>
        <v>0</v>
      </c>
      <c r="AG119" s="7"/>
      <c r="AH119" s="7">
        <f t="shared" si="60"/>
        <v>0</v>
      </c>
      <c r="AI119" s="7"/>
      <c r="AJ119" s="7"/>
      <c r="AK119" s="7"/>
      <c r="AL119" s="7">
        <f>IF($E119&gt;0,AL$13*($E119),0)</f>
        <v>0</v>
      </c>
      <c r="AM119" s="7"/>
      <c r="AN119" s="7"/>
      <c r="AO119" s="7"/>
      <c r="AP119" s="7"/>
      <c r="AQ119" s="7">
        <f>IF($E119&gt;0,AQ$13*($E119),0)</f>
        <v>0</v>
      </c>
      <c r="AR119" s="7"/>
      <c r="AS119" s="84"/>
      <c r="AU119" s="68">
        <f t="shared" si="43"/>
        <v>0</v>
      </c>
    </row>
    <row r="120" spans="2:47" ht="36" x14ac:dyDescent="0.3">
      <c r="B120" s="63" t="s">
        <v>177</v>
      </c>
      <c r="C120" s="76">
        <f>'Controlli e SOA'!C113</f>
        <v>0</v>
      </c>
      <c r="D120" s="124">
        <f t="shared" si="44"/>
        <v>0</v>
      </c>
      <c r="E120" s="77">
        <f>IF(D120=0,0,5-D120)</f>
        <v>0</v>
      </c>
      <c r="F120" s="72"/>
      <c r="G120" s="83">
        <f t="shared" si="55"/>
        <v>0</v>
      </c>
      <c r="H120" s="7"/>
      <c r="I120" s="7"/>
      <c r="J120" s="7">
        <f>IF($E120&gt;0,J$13*($E120),0)</f>
        <v>0</v>
      </c>
      <c r="K120" s="7"/>
      <c r="L120" s="7"/>
      <c r="M120" s="7">
        <f>IF($E120&gt;0,M$13*($E120),0)</f>
        <v>0</v>
      </c>
      <c r="N120" s="7">
        <f>IF($E120&gt;0,N$13*($E120),0)</f>
        <v>0</v>
      </c>
      <c r="O120" s="7"/>
      <c r="P120" s="7">
        <f>IF($E120&gt;0,P$13*($E120),0)</f>
        <v>0</v>
      </c>
      <c r="Q120" s="7"/>
      <c r="R120" s="7"/>
      <c r="S120" s="7"/>
      <c r="T120" s="7"/>
      <c r="U120" s="7">
        <f>IF($E120&gt;0,U$13*($E120),0)</f>
        <v>0</v>
      </c>
      <c r="V120" s="7"/>
      <c r="W120" s="7">
        <f>IF($E120&gt;0,W$13*($E120),0)</f>
        <v>0</v>
      </c>
      <c r="X120" s="7"/>
      <c r="Y120" s="7"/>
      <c r="Z120" s="7"/>
      <c r="AA120" s="7"/>
      <c r="AB120" s="7"/>
      <c r="AC120" s="7">
        <f>IF($E120&gt;0,AC$13*($E120),0)</f>
        <v>0</v>
      </c>
      <c r="AD120" s="7">
        <f>IF($E120&gt;0,AD$13*($E120),0)</f>
        <v>0</v>
      </c>
      <c r="AE120" s="7"/>
      <c r="AF120" s="7"/>
      <c r="AG120" s="7"/>
      <c r="AH120" s="7"/>
      <c r="AI120" s="7">
        <f>IF($E120&gt;0,AI$13*($E120),0)</f>
        <v>0</v>
      </c>
      <c r="AJ120" s="7">
        <f>IF($E120&gt;0,AJ$13*($E120),0)</f>
        <v>0</v>
      </c>
      <c r="AK120" s="7">
        <f>IF($E120&gt;0,AK$13*($E120),0)</f>
        <v>0</v>
      </c>
      <c r="AL120" s="7">
        <f>IF($E120&gt;0,AL$13*($E120),0)</f>
        <v>0</v>
      </c>
      <c r="AM120" s="7"/>
      <c r="AN120" s="7"/>
      <c r="AO120" s="7"/>
      <c r="AP120" s="7">
        <f>IF($E120&gt;0,AP$13*($E120),0)</f>
        <v>0</v>
      </c>
      <c r="AQ120" s="7"/>
      <c r="AR120" s="7">
        <f>IF($E120&gt;0,AR$13*($E120),0)</f>
        <v>0</v>
      </c>
      <c r="AS120" s="84">
        <f>IF($E120&gt;0,AS$13*($E120),0)</f>
        <v>0</v>
      </c>
      <c r="AU120" s="68">
        <f t="shared" si="43"/>
        <v>0</v>
      </c>
    </row>
    <row r="121" spans="2:47" ht="24" x14ac:dyDescent="0.3">
      <c r="B121" s="63" t="s">
        <v>178</v>
      </c>
      <c r="C121" s="76">
        <f>'Controlli e SOA'!C114</f>
        <v>0</v>
      </c>
      <c r="D121" s="124">
        <f t="shared" si="44"/>
        <v>0</v>
      </c>
      <c r="E121" s="77">
        <f>IF(D121=0,0,5-D121)</f>
        <v>0</v>
      </c>
      <c r="F121" s="72"/>
      <c r="G121" s="83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>
        <f>IF($E121&gt;0,AI$13*($E121),0)</f>
        <v>0</v>
      </c>
      <c r="AJ121" s="7">
        <f>IF($E121&gt;0,AJ$13*($E121),0)</f>
        <v>0</v>
      </c>
      <c r="AK121" s="7"/>
      <c r="AL121" s="7"/>
      <c r="AM121" s="7"/>
      <c r="AN121" s="7"/>
      <c r="AO121" s="7"/>
      <c r="AP121" s="7"/>
      <c r="AQ121" s="7"/>
      <c r="AR121" s="7">
        <f t="shared" ref="AR121:AR127" si="66">IF($E121&gt;0,AR$13*($E121),0)</f>
        <v>0</v>
      </c>
      <c r="AS121" s="84"/>
      <c r="AU121" s="68">
        <f t="shared" si="43"/>
        <v>0</v>
      </c>
    </row>
    <row r="122" spans="2:47" ht="24" x14ac:dyDescent="0.3">
      <c r="B122" s="63" t="s">
        <v>179</v>
      </c>
      <c r="C122" s="76">
        <f>'Controlli e SOA'!C115</f>
        <v>0</v>
      </c>
      <c r="D122" s="124">
        <f t="shared" si="44"/>
        <v>0</v>
      </c>
      <c r="E122" s="77">
        <f>IF(D122=0,0,5-D122)</f>
        <v>0</v>
      </c>
      <c r="F122" s="72"/>
      <c r="G122" s="83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>
        <f t="shared" ref="AD122:AK127" si="67">IF($E122&gt;0,AD$13*($E122),0)</f>
        <v>0</v>
      </c>
      <c r="AE122" s="7"/>
      <c r="AF122" s="7"/>
      <c r="AG122" s="7"/>
      <c r="AH122" s="7"/>
      <c r="AI122" s="7"/>
      <c r="AJ122" s="7"/>
      <c r="AK122" s="7">
        <f>IF($E122&gt;0,AK$13*($E122),0)</f>
        <v>0</v>
      </c>
      <c r="AL122" s="7">
        <f>IF($E122&gt;0,AL$13*($E122),0)</f>
        <v>0</v>
      </c>
      <c r="AM122" s="7">
        <f>IF($E122&gt;0,AM$13*($E122),0)</f>
        <v>0</v>
      </c>
      <c r="AN122" s="7">
        <f>IF($E122&gt;0,AN$13*($E122),0)</f>
        <v>0</v>
      </c>
      <c r="AO122" s="7"/>
      <c r="AP122" s="7">
        <f>IF($E122&gt;0,AP$13*($E122),0)</f>
        <v>0</v>
      </c>
      <c r="AQ122" s="7"/>
      <c r="AR122" s="7">
        <f t="shared" si="66"/>
        <v>0</v>
      </c>
      <c r="AS122" s="84"/>
      <c r="AU122" s="68">
        <f t="shared" si="43"/>
        <v>0</v>
      </c>
    </row>
    <row r="123" spans="2:47" ht="24" x14ac:dyDescent="0.3">
      <c r="B123" s="63" t="s">
        <v>180</v>
      </c>
      <c r="C123" s="76">
        <f>'Controlli e SOA'!C116</f>
        <v>0</v>
      </c>
      <c r="D123" s="124">
        <f t="shared" si="44"/>
        <v>0</v>
      </c>
      <c r="E123" s="77">
        <f>IF(D123=0,0,5-D123)</f>
        <v>0</v>
      </c>
      <c r="F123" s="72"/>
      <c r="G123" s="83"/>
      <c r="H123" s="7"/>
      <c r="I123" s="7"/>
      <c r="J123" s="7">
        <f>IF($E123&gt;0,J$13*($E123),0)</f>
        <v>0</v>
      </c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>
        <f t="shared" si="67"/>
        <v>0</v>
      </c>
      <c r="AE123" s="7"/>
      <c r="AF123" s="7"/>
      <c r="AG123" s="7"/>
      <c r="AH123" s="7"/>
      <c r="AI123" s="7"/>
      <c r="AJ123" s="7"/>
      <c r="AK123" s="7">
        <f>IF($E123&gt;0,AK$13*($E123),0)</f>
        <v>0</v>
      </c>
      <c r="AL123" s="7">
        <f>IF($E123&gt;0,AL$13*($E123),0)</f>
        <v>0</v>
      </c>
      <c r="AM123" s="7"/>
      <c r="AN123" s="7"/>
      <c r="AO123" s="7"/>
      <c r="AP123" s="7">
        <f>IF($E123&gt;0,AP$13*($E123),0)</f>
        <v>0</v>
      </c>
      <c r="AQ123" s="7"/>
      <c r="AR123" s="7">
        <f t="shared" si="66"/>
        <v>0</v>
      </c>
      <c r="AS123" s="84"/>
      <c r="AU123" s="68">
        <f t="shared" si="43"/>
        <v>0</v>
      </c>
    </row>
    <row r="124" spans="2:47" ht="24" x14ac:dyDescent="0.3">
      <c r="B124" s="63" t="s">
        <v>181</v>
      </c>
      <c r="C124" s="76">
        <f>'Controlli e SOA'!C117</f>
        <v>0</v>
      </c>
      <c r="D124" s="124">
        <f t="shared" si="44"/>
        <v>0</v>
      </c>
      <c r="E124" s="77">
        <f>IF(D124=0,0,5-D124)</f>
        <v>0</v>
      </c>
      <c r="F124" s="72"/>
      <c r="G124" s="83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>
        <f>IF($E124&gt;0,W$13*($E124),0)</f>
        <v>0</v>
      </c>
      <c r="X124" s="7"/>
      <c r="Y124" s="7"/>
      <c r="Z124" s="7"/>
      <c r="AA124" s="7"/>
      <c r="AB124" s="7"/>
      <c r="AC124" s="7">
        <f>IF($E124&gt;0,AC$13*($E124),0)</f>
        <v>0</v>
      </c>
      <c r="AD124" s="7">
        <f t="shared" si="67"/>
        <v>0</v>
      </c>
      <c r="AE124" s="7"/>
      <c r="AF124" s="7"/>
      <c r="AG124" s="7"/>
      <c r="AH124" s="7"/>
      <c r="AI124" s="7"/>
      <c r="AJ124" s="7"/>
      <c r="AK124" s="7"/>
      <c r="AL124" s="7">
        <f t="shared" ref="AL124:AM127" si="68">IF($E124&gt;0,AL$13*($E124),0)</f>
        <v>0</v>
      </c>
      <c r="AM124" s="7">
        <f t="shared" si="68"/>
        <v>0</v>
      </c>
      <c r="AN124" s="7"/>
      <c r="AO124" s="7"/>
      <c r="AP124" s="7"/>
      <c r="AQ124" s="7"/>
      <c r="AR124" s="7">
        <f t="shared" si="66"/>
        <v>0</v>
      </c>
      <c r="AS124" s="84">
        <f>IF($E124&gt;0,AS$13*($E124),0)</f>
        <v>0</v>
      </c>
      <c r="AU124" s="68">
        <f t="shared" si="43"/>
        <v>0</v>
      </c>
    </row>
    <row r="125" spans="2:47" ht="36" x14ac:dyDescent="0.3">
      <c r="B125" s="63" t="s">
        <v>182</v>
      </c>
      <c r="C125" s="76">
        <f>'Controlli e SOA'!C118</f>
        <v>0</v>
      </c>
      <c r="D125" s="124">
        <f t="shared" si="44"/>
        <v>0</v>
      </c>
      <c r="E125" s="77">
        <f>IF(D125=0,0,5-D125)</f>
        <v>0</v>
      </c>
      <c r="F125" s="72"/>
      <c r="G125" s="83">
        <f t="shared" ref="G125:P125" si="69">IF($E125&gt;0,G$13*($E125),0)</f>
        <v>0</v>
      </c>
      <c r="H125" s="7">
        <f t="shared" si="69"/>
        <v>0</v>
      </c>
      <c r="I125" s="7">
        <f t="shared" si="69"/>
        <v>0</v>
      </c>
      <c r="J125" s="7">
        <f t="shared" si="69"/>
        <v>0</v>
      </c>
      <c r="K125" s="7">
        <f t="shared" si="69"/>
        <v>0</v>
      </c>
      <c r="L125" s="7">
        <f t="shared" si="69"/>
        <v>0</v>
      </c>
      <c r="M125" s="7">
        <f t="shared" si="69"/>
        <v>0</v>
      </c>
      <c r="N125" s="7">
        <f t="shared" si="69"/>
        <v>0</v>
      </c>
      <c r="O125" s="7">
        <f t="shared" si="69"/>
        <v>0</v>
      </c>
      <c r="P125" s="7">
        <f t="shared" si="69"/>
        <v>0</v>
      </c>
      <c r="Q125" s="7"/>
      <c r="R125" s="7"/>
      <c r="S125" s="7">
        <f>IF($E125&gt;0,S$13*($E125),0)</f>
        <v>0</v>
      </c>
      <c r="T125" s="7">
        <f>IF($E125&gt;0,T$13*($E125),0)</f>
        <v>0</v>
      </c>
      <c r="U125" s="7"/>
      <c r="V125" s="7">
        <f>IF($E125&gt;0,V$13*($E125),0)</f>
        <v>0</v>
      </c>
      <c r="W125" s="7">
        <f>IF($E125&gt;0,W$13*($E125),0)</f>
        <v>0</v>
      </c>
      <c r="X125" s="7">
        <f>IF($E125&gt;0,X$13*($E125),0)</f>
        <v>0</v>
      </c>
      <c r="Y125" s="7">
        <f>IF($E125&gt;0,Y$13*($E125),0)</f>
        <v>0</v>
      </c>
      <c r="Z125" s="7">
        <f>IF($E125&gt;0,Z$13*($E125),0)</f>
        <v>0</v>
      </c>
      <c r="AA125" s="7">
        <f>IF($E125&gt;0,AA$13*($E125),0)</f>
        <v>0</v>
      </c>
      <c r="AB125" s="7">
        <f>IF($E125&gt;0,AB$13*($E125),0)</f>
        <v>0</v>
      </c>
      <c r="AC125" s="7">
        <f>IF($E125&gt;0,AC$13*($E125),0)</f>
        <v>0</v>
      </c>
      <c r="AD125" s="7">
        <f t="shared" si="67"/>
        <v>0</v>
      </c>
      <c r="AE125" s="7">
        <f t="shared" si="67"/>
        <v>0</v>
      </c>
      <c r="AF125" s="7">
        <f t="shared" si="67"/>
        <v>0</v>
      </c>
      <c r="AG125" s="7">
        <f t="shared" si="67"/>
        <v>0</v>
      </c>
      <c r="AH125" s="7">
        <f t="shared" si="67"/>
        <v>0</v>
      </c>
      <c r="AI125" s="7">
        <f t="shared" si="67"/>
        <v>0</v>
      </c>
      <c r="AJ125" s="7">
        <f t="shared" si="67"/>
        <v>0</v>
      </c>
      <c r="AK125" s="7">
        <f t="shared" si="67"/>
        <v>0</v>
      </c>
      <c r="AL125" s="7">
        <f t="shared" si="68"/>
        <v>0</v>
      </c>
      <c r="AM125" s="7">
        <f t="shared" si="68"/>
        <v>0</v>
      </c>
      <c r="AN125" s="7">
        <f>IF($E125&gt;0,AN$13*($E125),0)</f>
        <v>0</v>
      </c>
      <c r="AO125" s="7">
        <f>IF($E125&gt;0,AO$13*($E125),0)</f>
        <v>0</v>
      </c>
      <c r="AP125" s="7">
        <f>IF($E125&gt;0,AP$13*($E125),0)</f>
        <v>0</v>
      </c>
      <c r="AQ125" s="7">
        <f>IF($E125&gt;0,AQ$13*($E125),0)</f>
        <v>0</v>
      </c>
      <c r="AR125" s="7">
        <f t="shared" si="66"/>
        <v>0</v>
      </c>
      <c r="AS125" s="84">
        <f>IF($E125&gt;0,AS$13*($E125),0)</f>
        <v>0</v>
      </c>
      <c r="AU125" s="68">
        <f t="shared" si="43"/>
        <v>0</v>
      </c>
    </row>
    <row r="126" spans="2:47" ht="36" x14ac:dyDescent="0.3">
      <c r="B126" s="63" t="s">
        <v>183</v>
      </c>
      <c r="C126" s="76">
        <f>'Controlli e SOA'!C119</f>
        <v>0</v>
      </c>
      <c r="D126" s="124">
        <f t="shared" si="44"/>
        <v>0</v>
      </c>
      <c r="E126" s="77">
        <f>IF(D126=0,0,5-D126)</f>
        <v>0</v>
      </c>
      <c r="F126" s="72"/>
      <c r="G126" s="83">
        <f>IF($E126&gt;0,G$13*($E126),0)</f>
        <v>0</v>
      </c>
      <c r="H126" s="7"/>
      <c r="I126" s="7"/>
      <c r="J126" s="7"/>
      <c r="K126" s="7"/>
      <c r="L126" s="7">
        <f>IF($E126&gt;0,L$13*($E126),0)</f>
        <v>0</v>
      </c>
      <c r="M126" s="7">
        <f>IF($E126&gt;0,M$13*($E126),0)</f>
        <v>0</v>
      </c>
      <c r="N126" s="7"/>
      <c r="O126" s="7"/>
      <c r="P126" s="7"/>
      <c r="Q126" s="7"/>
      <c r="R126" s="7"/>
      <c r="S126" s="7"/>
      <c r="T126" s="7"/>
      <c r="U126" s="7"/>
      <c r="V126" s="7"/>
      <c r="W126" s="7">
        <f>IF($E126&gt;0,W$13*($E126),0)</f>
        <v>0</v>
      </c>
      <c r="X126" s="7"/>
      <c r="Y126" s="7"/>
      <c r="Z126" s="7"/>
      <c r="AA126" s="7"/>
      <c r="AB126" s="7"/>
      <c r="AC126" s="7">
        <f>IF($E126&gt;0,AC$13*($E126),0)</f>
        <v>0</v>
      </c>
      <c r="AD126" s="7">
        <f t="shared" si="67"/>
        <v>0</v>
      </c>
      <c r="AE126" s="7"/>
      <c r="AF126" s="7"/>
      <c r="AG126" s="7"/>
      <c r="AH126" s="7"/>
      <c r="AI126" s="7">
        <f>IF($E126&gt;0,AI$13*($E126),0)</f>
        <v>0</v>
      </c>
      <c r="AJ126" s="7">
        <f>IF($E126&gt;0,AJ$13*($E126),0)</f>
        <v>0</v>
      </c>
      <c r="AK126" s="7"/>
      <c r="AL126" s="7">
        <f t="shared" si="68"/>
        <v>0</v>
      </c>
      <c r="AM126" s="7">
        <f t="shared" si="68"/>
        <v>0</v>
      </c>
      <c r="AN126" s="7"/>
      <c r="AO126" s="7"/>
      <c r="AP126" s="7"/>
      <c r="AQ126" s="7"/>
      <c r="AR126" s="7">
        <f t="shared" si="66"/>
        <v>0</v>
      </c>
      <c r="AS126" s="84">
        <f>IF($E126&gt;0,AS$13*($E126),0)</f>
        <v>0</v>
      </c>
      <c r="AU126" s="68">
        <f t="shared" si="43"/>
        <v>0</v>
      </c>
    </row>
    <row r="127" spans="2:47" ht="24.6" thickBot="1" x14ac:dyDescent="0.35">
      <c r="B127" s="64" t="s">
        <v>184</v>
      </c>
      <c r="C127" s="76">
        <f>'Controlli e SOA'!C120</f>
        <v>0</v>
      </c>
      <c r="D127" s="124">
        <f t="shared" si="44"/>
        <v>0</v>
      </c>
      <c r="E127" s="77">
        <f>IF(D127=0,0,5-D127)</f>
        <v>0</v>
      </c>
      <c r="F127" s="72"/>
      <c r="G127" s="86">
        <f>IF($E127&gt;0,G$13*($E127),0)</f>
        <v>0</v>
      </c>
      <c r="H127" s="87"/>
      <c r="I127" s="87">
        <f>IF($E127&gt;0,I$13*($E127),0)</f>
        <v>0</v>
      </c>
      <c r="J127" s="87"/>
      <c r="K127" s="87"/>
      <c r="L127" s="87">
        <f>IF($E127&gt;0,L$13*($E127),0)</f>
        <v>0</v>
      </c>
      <c r="M127" s="87">
        <f>IF($E127&gt;0,M$13*($E127),0)</f>
        <v>0</v>
      </c>
      <c r="N127" s="87"/>
      <c r="O127" s="87">
        <f>IF($E127&gt;0,O$13*($E127),0)</f>
        <v>0</v>
      </c>
      <c r="P127" s="87">
        <f>IF($E127&gt;0,P$13*($E127),0)</f>
        <v>0</v>
      </c>
      <c r="Q127" s="87"/>
      <c r="R127" s="87"/>
      <c r="S127" s="87">
        <f>IF($E127&gt;0,S$13*($E127),0)</f>
        <v>0</v>
      </c>
      <c r="T127" s="87"/>
      <c r="U127" s="87"/>
      <c r="V127" s="87"/>
      <c r="W127" s="87">
        <f>IF($E127&gt;0,W$13*($E127),0)</f>
        <v>0</v>
      </c>
      <c r="X127" s="87"/>
      <c r="Y127" s="87"/>
      <c r="Z127" s="87"/>
      <c r="AA127" s="87"/>
      <c r="AB127" s="87"/>
      <c r="AC127" s="87">
        <f>IF($E127&gt;0,AC$13*($E127),0)</f>
        <v>0</v>
      </c>
      <c r="AD127" s="87">
        <f t="shared" si="67"/>
        <v>0</v>
      </c>
      <c r="AE127" s="87"/>
      <c r="AF127" s="87"/>
      <c r="AG127" s="87">
        <f>IF($E127&gt;0,AG$13*($E127),0)</f>
        <v>0</v>
      </c>
      <c r="AH127" s="87"/>
      <c r="AI127" s="87">
        <f>IF($E127&gt;0,AI$13*($E127),0)</f>
        <v>0</v>
      </c>
      <c r="AJ127" s="87">
        <f>IF($E127&gt;0,AJ$13*($E127),0)</f>
        <v>0</v>
      </c>
      <c r="AK127" s="87"/>
      <c r="AL127" s="87">
        <f t="shared" si="68"/>
        <v>0</v>
      </c>
      <c r="AM127" s="87">
        <f t="shared" si="68"/>
        <v>0</v>
      </c>
      <c r="AN127" s="87"/>
      <c r="AO127" s="87"/>
      <c r="AP127" s="87">
        <f>IF($E127&gt;0,AP$13*($E127),0)</f>
        <v>0</v>
      </c>
      <c r="AQ127" s="87"/>
      <c r="AR127" s="87">
        <f t="shared" si="66"/>
        <v>0</v>
      </c>
      <c r="AS127" s="88">
        <f>IF($E127&gt;0,AS$13*($E127),0)</f>
        <v>0</v>
      </c>
      <c r="AU127" s="68">
        <f t="shared" si="43"/>
        <v>0</v>
      </c>
    </row>
    <row r="128" spans="2:47" ht="14.4" thickBot="1" x14ac:dyDescent="0.35">
      <c r="B128" s="9"/>
      <c r="AU128" s="9"/>
    </row>
    <row r="129" spans="2:47" ht="14.4" thickBot="1" x14ac:dyDescent="0.35">
      <c r="B129" s="70" t="s">
        <v>2</v>
      </c>
      <c r="C129" s="11"/>
      <c r="D129" s="11"/>
      <c r="E129" s="11"/>
      <c r="F129" s="12"/>
      <c r="G129" s="13">
        <f t="shared" ref="G129:AS129" si="70">MAX(G14:G127)</f>
        <v>0</v>
      </c>
      <c r="H129" s="13">
        <f t="shared" si="70"/>
        <v>0</v>
      </c>
      <c r="I129" s="13">
        <f t="shared" si="70"/>
        <v>0</v>
      </c>
      <c r="J129" s="13">
        <f t="shared" si="70"/>
        <v>0</v>
      </c>
      <c r="K129" s="13">
        <f t="shared" si="70"/>
        <v>0</v>
      </c>
      <c r="L129" s="13">
        <f t="shared" si="70"/>
        <v>0</v>
      </c>
      <c r="M129" s="13">
        <f t="shared" si="70"/>
        <v>0</v>
      </c>
      <c r="N129" s="13">
        <f t="shared" si="70"/>
        <v>0</v>
      </c>
      <c r="O129" s="13">
        <f t="shared" si="70"/>
        <v>0</v>
      </c>
      <c r="P129" s="13">
        <f t="shared" si="70"/>
        <v>0</v>
      </c>
      <c r="Q129" s="13">
        <f t="shared" si="70"/>
        <v>0</v>
      </c>
      <c r="R129" s="13">
        <f t="shared" si="70"/>
        <v>0</v>
      </c>
      <c r="S129" s="13">
        <f t="shared" si="70"/>
        <v>0</v>
      </c>
      <c r="T129" s="13">
        <f t="shared" si="70"/>
        <v>0</v>
      </c>
      <c r="U129" s="13">
        <f t="shared" si="70"/>
        <v>0</v>
      </c>
      <c r="V129" s="13">
        <f t="shared" si="70"/>
        <v>0</v>
      </c>
      <c r="W129" s="13">
        <f t="shared" si="70"/>
        <v>0</v>
      </c>
      <c r="X129" s="13">
        <f t="shared" si="70"/>
        <v>0</v>
      </c>
      <c r="Y129" s="13">
        <f t="shared" si="70"/>
        <v>0</v>
      </c>
      <c r="Z129" s="13">
        <f t="shared" si="70"/>
        <v>0</v>
      </c>
      <c r="AA129" s="13">
        <f t="shared" si="70"/>
        <v>0</v>
      </c>
      <c r="AB129" s="13">
        <f t="shared" si="70"/>
        <v>0</v>
      </c>
      <c r="AC129" s="13">
        <f t="shared" si="70"/>
        <v>0</v>
      </c>
      <c r="AD129" s="13">
        <f t="shared" si="70"/>
        <v>0</v>
      </c>
      <c r="AE129" s="13">
        <f t="shared" si="70"/>
        <v>0</v>
      </c>
      <c r="AF129" s="13">
        <f t="shared" si="70"/>
        <v>0</v>
      </c>
      <c r="AG129" s="13">
        <f t="shared" si="70"/>
        <v>0</v>
      </c>
      <c r="AH129" s="13">
        <f t="shared" si="70"/>
        <v>0</v>
      </c>
      <c r="AI129" s="13">
        <f t="shared" si="70"/>
        <v>0</v>
      </c>
      <c r="AJ129" s="13">
        <f t="shared" si="70"/>
        <v>0</v>
      </c>
      <c r="AK129" s="13">
        <f t="shared" si="70"/>
        <v>0</v>
      </c>
      <c r="AL129" s="13">
        <f t="shared" si="70"/>
        <v>0</v>
      </c>
      <c r="AM129" s="13">
        <f t="shared" si="70"/>
        <v>0</v>
      </c>
      <c r="AN129" s="13">
        <f t="shared" si="70"/>
        <v>0</v>
      </c>
      <c r="AO129" s="13">
        <f t="shared" si="70"/>
        <v>0</v>
      </c>
      <c r="AP129" s="13">
        <f t="shared" si="70"/>
        <v>0</v>
      </c>
      <c r="AQ129" s="13">
        <f t="shared" si="70"/>
        <v>0</v>
      </c>
      <c r="AR129" s="13">
        <f t="shared" si="70"/>
        <v>0</v>
      </c>
      <c r="AS129" s="14">
        <f t="shared" si="70"/>
        <v>0</v>
      </c>
      <c r="AT129" s="10"/>
      <c r="AU129" s="69"/>
    </row>
    <row r="134" spans="2:47" x14ac:dyDescent="0.3">
      <c r="AP134" s="8"/>
    </row>
  </sheetData>
  <mergeCells count="8">
    <mergeCell ref="AI9:AN9"/>
    <mergeCell ref="AO9:AS9"/>
    <mergeCell ref="F5:H5"/>
    <mergeCell ref="G9:K9"/>
    <mergeCell ref="L9:N9"/>
    <mergeCell ref="O9:U9"/>
    <mergeCell ref="W9:AD9"/>
    <mergeCell ref="AE9:AH9"/>
  </mergeCells>
  <conditionalFormatting sqref="G14:AS127">
    <cfRule type="cellIs" dxfId="6" priority="4" operator="equal">
      <formula>0</formula>
    </cfRule>
    <cfRule type="cellIs" dxfId="5" priority="5" operator="lessThan">
      <formula>7</formula>
    </cfRule>
    <cfRule type="cellIs" dxfId="4" priority="6" operator="between">
      <formula>7</formula>
      <formula>14.99</formula>
    </cfRule>
    <cfRule type="cellIs" dxfId="3" priority="7" operator="greaterThan">
      <formula>15</formula>
    </cfRule>
  </conditionalFormatting>
  <conditionalFormatting sqref="AU14:AU127">
    <cfRule type="cellIs" dxfId="2" priority="1" operator="greaterThan">
      <formula>15</formula>
    </cfRule>
    <cfRule type="cellIs" dxfId="1" priority="2" operator="between">
      <formula>8</formula>
      <formula>15</formula>
    </cfRule>
    <cfRule type="cellIs" dxfId="0" priority="3" operator="lessThan">
      <formula>7</formula>
    </cfRule>
  </conditionalFormatting>
  <pageMargins left="0.5" right="0.41" top="0.51" bottom="0.71" header="0.34" footer="0.5"/>
  <pageSetup paperSize="9" scale="23" orientation="landscape" r:id="rId1"/>
  <headerFooter alignWithMargins="0">
    <oddHeader>&amp;L&amp;F&amp;C&amp;A</oddHeader>
    <oddFooter>&amp;RPagina &amp;P di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topLeftCell="A7" workbookViewId="0">
      <selection activeCell="C24" sqref="C24"/>
    </sheetView>
  </sheetViews>
  <sheetFormatPr defaultColWidth="9.109375" defaultRowHeight="13.8" x14ac:dyDescent="0.25"/>
  <cols>
    <col min="1" max="1" width="2.6640625" style="25" customWidth="1"/>
    <col min="2" max="2" width="22" style="25" customWidth="1"/>
    <col min="3" max="3" width="51.21875" style="25" customWidth="1"/>
    <col min="4" max="4" width="13.44140625" style="17" customWidth="1"/>
    <col min="5" max="5" width="9.44140625" style="17" customWidth="1"/>
    <col min="6" max="6" width="9.5546875" style="17" customWidth="1"/>
    <col min="7" max="7" width="50.6640625" style="25" customWidth="1"/>
    <col min="8" max="8" width="26.44140625" style="25" customWidth="1"/>
    <col min="9" max="9" width="41.6640625" style="25" customWidth="1"/>
    <col min="10" max="10" width="27.44140625" style="25" customWidth="1"/>
    <col min="11" max="11" width="28.109375" style="25" customWidth="1"/>
    <col min="12" max="12" width="26.109375" style="25" customWidth="1"/>
    <col min="13" max="13" width="30.6640625" style="25" customWidth="1"/>
    <col min="14" max="16384" width="9.109375" style="25"/>
  </cols>
  <sheetData>
    <row r="2" spans="2:10" ht="23.4" x14ac:dyDescent="0.25">
      <c r="B2" s="109" t="s">
        <v>4</v>
      </c>
      <c r="C2" s="109"/>
    </row>
    <row r="3" spans="2:10" x14ac:dyDescent="0.25">
      <c r="B3" s="25" t="s">
        <v>5</v>
      </c>
    </row>
    <row r="5" spans="2:10" ht="14.4" thickBot="1" x14ac:dyDescent="0.3"/>
    <row r="6" spans="2:10" ht="29.4" thickBot="1" x14ac:dyDescent="0.3">
      <c r="B6" s="112" t="s">
        <v>301</v>
      </c>
      <c r="C6" s="112" t="s">
        <v>6</v>
      </c>
      <c r="D6" s="113" t="s">
        <v>7</v>
      </c>
      <c r="E6" s="113" t="s">
        <v>8</v>
      </c>
      <c r="F6" s="113" t="s">
        <v>9</v>
      </c>
      <c r="G6" s="27" t="s">
        <v>268</v>
      </c>
      <c r="H6" s="157" t="s">
        <v>270</v>
      </c>
      <c r="I6" s="157" t="s">
        <v>271</v>
      </c>
      <c r="J6" s="157" t="s">
        <v>302</v>
      </c>
    </row>
    <row r="7" spans="2:10" ht="69" x14ac:dyDescent="0.25">
      <c r="B7" s="114"/>
      <c r="C7" s="114"/>
      <c r="D7" s="115"/>
      <c r="E7" s="115"/>
      <c r="F7" s="115"/>
      <c r="G7" s="116" t="s">
        <v>269</v>
      </c>
      <c r="H7" s="158"/>
      <c r="I7" s="158"/>
      <c r="J7" s="159"/>
    </row>
    <row r="8" spans="2:10" x14ac:dyDescent="0.25">
      <c r="B8" s="114"/>
      <c r="C8" s="114"/>
      <c r="D8" s="115"/>
      <c r="E8" s="115"/>
      <c r="F8" s="115"/>
      <c r="G8" s="116"/>
      <c r="H8" s="160"/>
      <c r="I8" s="160"/>
      <c r="J8" s="116"/>
    </row>
    <row r="9" spans="2:10" x14ac:dyDescent="0.25">
      <c r="B9" s="114"/>
      <c r="C9" s="114"/>
      <c r="D9" s="115"/>
      <c r="E9" s="115"/>
      <c r="F9" s="115"/>
      <c r="G9" s="116"/>
      <c r="H9" s="160"/>
      <c r="I9" s="160"/>
      <c r="J9" s="116"/>
    </row>
    <row r="10" spans="2:10" x14ac:dyDescent="0.25">
      <c r="B10" s="114"/>
      <c r="C10" s="114"/>
      <c r="D10" s="115"/>
      <c r="E10" s="115"/>
      <c r="F10" s="115"/>
      <c r="G10" s="116"/>
      <c r="H10" s="160"/>
      <c r="I10" s="160"/>
      <c r="J10" s="116"/>
    </row>
    <row r="11" spans="2:10" x14ac:dyDescent="0.25">
      <c r="B11" s="114"/>
      <c r="C11" s="114"/>
      <c r="D11" s="115"/>
      <c r="E11" s="115"/>
      <c r="F11" s="115"/>
      <c r="G11" s="116"/>
      <c r="H11" s="160"/>
      <c r="I11" s="160"/>
      <c r="J11" s="116"/>
    </row>
    <row r="12" spans="2:10" x14ac:dyDescent="0.25">
      <c r="B12" s="114"/>
      <c r="C12" s="114"/>
      <c r="D12" s="115"/>
      <c r="E12" s="115"/>
      <c r="F12" s="115"/>
      <c r="G12" s="116"/>
      <c r="H12" s="160"/>
      <c r="I12" s="160"/>
      <c r="J12" s="116"/>
    </row>
    <row r="13" spans="2:10" x14ac:dyDescent="0.25">
      <c r="B13" s="114"/>
      <c r="C13" s="114"/>
      <c r="D13" s="115"/>
      <c r="E13" s="115"/>
      <c r="F13" s="115"/>
      <c r="G13" s="116"/>
      <c r="H13" s="160"/>
      <c r="I13" s="160"/>
      <c r="J13" s="116"/>
    </row>
    <row r="14" spans="2:10" x14ac:dyDescent="0.25">
      <c r="B14" s="114"/>
      <c r="C14" s="114"/>
      <c r="D14" s="115"/>
      <c r="E14" s="115"/>
      <c r="F14" s="115"/>
      <c r="G14" s="116"/>
      <c r="H14" s="160"/>
      <c r="I14" s="160"/>
      <c r="J14" s="116"/>
    </row>
    <row r="15" spans="2:10" x14ac:dyDescent="0.25">
      <c r="B15" s="114"/>
      <c r="C15" s="114"/>
      <c r="D15" s="115"/>
      <c r="E15" s="115"/>
      <c r="F15" s="115"/>
      <c r="G15" s="116"/>
      <c r="H15" s="160"/>
      <c r="I15" s="160"/>
      <c r="J15" s="116"/>
    </row>
    <row r="16" spans="2:10" x14ac:dyDescent="0.25">
      <c r="B16" s="114"/>
      <c r="C16" s="114"/>
      <c r="D16" s="115"/>
      <c r="E16" s="115"/>
      <c r="F16" s="115"/>
      <c r="G16" s="116"/>
      <c r="H16" s="160"/>
      <c r="I16" s="160"/>
      <c r="J16" s="116"/>
    </row>
    <row r="17" spans="2:10" x14ac:dyDescent="0.25">
      <c r="B17" s="114"/>
      <c r="C17" s="114"/>
      <c r="D17" s="115"/>
      <c r="E17" s="115"/>
      <c r="F17" s="115"/>
      <c r="G17" s="116"/>
      <c r="H17" s="160"/>
      <c r="I17" s="160"/>
      <c r="J17" s="116"/>
    </row>
    <row r="18" spans="2:10" x14ac:dyDescent="0.25">
      <c r="B18" s="114"/>
      <c r="C18" s="114"/>
      <c r="D18" s="115"/>
      <c r="E18" s="115"/>
      <c r="F18" s="115"/>
      <c r="G18" s="116"/>
      <c r="H18" s="160"/>
      <c r="I18" s="160"/>
      <c r="J18" s="116"/>
    </row>
    <row r="19" spans="2:10" x14ac:dyDescent="0.25">
      <c r="B19" s="114"/>
      <c r="C19" s="114"/>
      <c r="D19" s="115"/>
      <c r="E19" s="115"/>
      <c r="F19" s="115"/>
      <c r="G19" s="116"/>
      <c r="H19" s="160"/>
      <c r="I19" s="160"/>
      <c r="J19" s="116"/>
    </row>
    <row r="20" spans="2:10" x14ac:dyDescent="0.25">
      <c r="B20" s="114"/>
      <c r="C20" s="114"/>
      <c r="D20" s="115"/>
      <c r="E20" s="115"/>
      <c r="F20" s="115"/>
      <c r="G20" s="116"/>
      <c r="H20" s="160"/>
      <c r="I20" s="160"/>
      <c r="J20" s="116"/>
    </row>
    <row r="21" spans="2:10" x14ac:dyDescent="0.25">
      <c r="B21" s="114"/>
      <c r="C21" s="114"/>
      <c r="D21" s="115"/>
      <c r="E21" s="115"/>
      <c r="F21" s="115"/>
      <c r="G21" s="116"/>
      <c r="H21" s="160"/>
      <c r="I21" s="160"/>
      <c r="J21" s="116"/>
    </row>
    <row r="22" spans="2:10" x14ac:dyDescent="0.25">
      <c r="B22" s="114"/>
      <c r="C22" s="114"/>
      <c r="D22" s="115"/>
      <c r="E22" s="115"/>
      <c r="F22" s="115"/>
      <c r="G22" s="116"/>
      <c r="H22" s="160"/>
      <c r="I22" s="160"/>
      <c r="J22" s="116"/>
    </row>
    <row r="23" spans="2:10" ht="14.4" thickBot="1" x14ac:dyDescent="0.3">
      <c r="B23" s="117"/>
      <c r="C23" s="117"/>
      <c r="D23" s="118"/>
      <c r="E23" s="118"/>
      <c r="F23" s="118"/>
      <c r="G23" s="119"/>
      <c r="H23" s="160"/>
      <c r="I23" s="160"/>
      <c r="J23" s="116"/>
    </row>
    <row r="24" spans="2:10" ht="21.6" thickBot="1" x14ac:dyDescent="0.3">
      <c r="B24" s="138"/>
      <c r="C24" s="139" t="s">
        <v>321</v>
      </c>
      <c r="D24" s="140">
        <f>MAX(D7:D22)</f>
        <v>0</v>
      </c>
      <c r="E24" s="140">
        <f>MAX(E7:E22)</f>
        <v>0</v>
      </c>
      <c r="F24" s="140">
        <f>MAX(F7:F22)</f>
        <v>0</v>
      </c>
      <c r="G24" s="141"/>
      <c r="H24" s="161"/>
      <c r="I24" s="161"/>
      <c r="J24" s="119"/>
    </row>
  </sheetData>
  <dataValidations count="1">
    <dataValidation type="list" allowBlank="1" showInputMessage="1" showErrorMessage="1" sqref="D7:F23">
      <formula1>"1, 2, 3, 4"</formula1>
    </dataValidation>
  </dataValidations>
  <pageMargins left="0.55118110236220474" right="0.51181102362204722" top="0.98425196850393704" bottom="0.98425196850393704" header="0.51181102362204722" footer="0.51181102362204722"/>
  <pageSetup paperSize="9" scale="87" fitToHeight="0" orientation="landscape" r:id="rId1"/>
  <headerFooter alignWithMargins="0">
    <oddHeader>&amp;L&amp;F&amp;R&amp;A</oddHeader>
    <oddFooter>&amp;LConfidential: to Infosec management committee, people working in risk assessment, auditors.&amp;RPage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"/>
  <sheetViews>
    <sheetView workbookViewId="0">
      <selection activeCell="E6" sqref="E6"/>
    </sheetView>
  </sheetViews>
  <sheetFormatPr defaultColWidth="9.109375" defaultRowHeight="13.8" x14ac:dyDescent="0.25"/>
  <cols>
    <col min="1" max="1" width="2.6640625" style="25" customWidth="1"/>
    <col min="2" max="2" width="11.6640625" style="17" customWidth="1"/>
    <col min="3" max="3" width="37.88671875" style="25" customWidth="1"/>
    <col min="4" max="4" width="41.6640625" style="25" customWidth="1"/>
    <col min="5" max="5" width="40.5546875" style="25" customWidth="1"/>
    <col min="6" max="16384" width="9.109375" style="25"/>
  </cols>
  <sheetData>
    <row r="1" spans="2:5" ht="14.4" thickBot="1" x14ac:dyDescent="0.3"/>
    <row r="2" spans="2:5" ht="14.4" x14ac:dyDescent="0.25">
      <c r="B2" s="21" t="s">
        <v>11</v>
      </c>
      <c r="C2" s="26" t="s">
        <v>12</v>
      </c>
      <c r="D2" s="26" t="s">
        <v>13</v>
      </c>
      <c r="E2" s="27" t="s">
        <v>14</v>
      </c>
    </row>
    <row r="3" spans="2:5" ht="55.2" x14ac:dyDescent="0.25">
      <c r="B3" s="22" t="s">
        <v>15</v>
      </c>
      <c r="C3" s="28" t="s">
        <v>18</v>
      </c>
      <c r="D3" s="29" t="s">
        <v>19</v>
      </c>
      <c r="E3" s="30" t="s">
        <v>20</v>
      </c>
    </row>
    <row r="4" spans="2:5" ht="82.8" x14ac:dyDescent="0.25">
      <c r="B4" s="91" t="s">
        <v>16</v>
      </c>
      <c r="C4" s="92" t="s">
        <v>21</v>
      </c>
      <c r="D4" s="92" t="s">
        <v>22</v>
      </c>
      <c r="E4" s="93" t="s">
        <v>237</v>
      </c>
    </row>
    <row r="5" spans="2:5" ht="82.8" x14ac:dyDescent="0.25">
      <c r="B5" s="91" t="s">
        <v>17</v>
      </c>
      <c r="C5" s="92" t="s">
        <v>304</v>
      </c>
      <c r="D5" s="92" t="s">
        <v>306</v>
      </c>
      <c r="E5" s="93" t="s">
        <v>236</v>
      </c>
    </row>
    <row r="6" spans="2:5" ht="83.4" thickBot="1" x14ac:dyDescent="0.3">
      <c r="B6" s="94" t="s">
        <v>235</v>
      </c>
      <c r="C6" s="95" t="s">
        <v>305</v>
      </c>
      <c r="D6" s="95" t="s">
        <v>307</v>
      </c>
      <c r="E6" s="96" t="s">
        <v>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workbookViewId="0">
      <selection activeCell="D7" sqref="D7"/>
    </sheetView>
  </sheetViews>
  <sheetFormatPr defaultColWidth="9.109375" defaultRowHeight="13.8" x14ac:dyDescent="0.25"/>
  <cols>
    <col min="1" max="1" width="3.109375" style="23" customWidth="1"/>
    <col min="2" max="2" width="16.44140625" style="36" customWidth="1"/>
    <col min="3" max="3" width="23.109375" style="23" customWidth="1"/>
    <col min="4" max="4" width="15.109375" style="17" customWidth="1"/>
    <col min="5" max="5" width="10.88671875" style="17" bestFit="1" customWidth="1"/>
    <col min="6" max="6" width="8.77734375" style="17" hidden="1" customWidth="1"/>
    <col min="7" max="7" width="9.6640625" style="17" hidden="1" customWidth="1"/>
    <col min="8" max="8" width="9.5546875" style="17" hidden="1" customWidth="1"/>
    <col min="9" max="9" width="80.5546875" style="23" customWidth="1"/>
    <col min="10" max="16384" width="9.109375" style="23"/>
  </cols>
  <sheetData>
    <row r="1" spans="2:9" s="25" customFormat="1" x14ac:dyDescent="0.25">
      <c r="C1" s="17"/>
      <c r="D1" s="17"/>
      <c r="E1" s="17"/>
    </row>
    <row r="2" spans="2:9" s="25" customFormat="1" ht="23.4" x14ac:dyDescent="0.25">
      <c r="B2" s="109" t="s">
        <v>24</v>
      </c>
      <c r="C2" s="17"/>
      <c r="D2" s="17"/>
      <c r="E2" s="17"/>
    </row>
    <row r="3" spans="2:9" s="25" customFormat="1" x14ac:dyDescent="0.25">
      <c r="B3" s="25" t="s">
        <v>25</v>
      </c>
      <c r="C3" s="17"/>
      <c r="D3" s="17"/>
      <c r="E3" s="17"/>
    </row>
    <row r="4" spans="2:9" s="25" customFormat="1" x14ac:dyDescent="0.25">
      <c r="C4" s="17"/>
      <c r="D4" s="17"/>
      <c r="E4" s="17"/>
    </row>
    <row r="5" spans="2:9" ht="14.4" thickBot="1" x14ac:dyDescent="0.3">
      <c r="F5" s="182" t="s">
        <v>30</v>
      </c>
      <c r="G5" s="182"/>
      <c r="H5" s="182"/>
    </row>
    <row r="6" spans="2:9" s="43" customFormat="1" ht="29.4" thickBot="1" x14ac:dyDescent="0.3">
      <c r="B6" s="44" t="s">
        <v>26</v>
      </c>
      <c r="C6" s="45" t="s">
        <v>27</v>
      </c>
      <c r="D6" s="46" t="s">
        <v>28</v>
      </c>
      <c r="E6" s="47" t="s">
        <v>29</v>
      </c>
      <c r="F6" s="47" t="s">
        <v>31</v>
      </c>
      <c r="G6" s="47" t="s">
        <v>32</v>
      </c>
      <c r="H6" s="47" t="s">
        <v>33</v>
      </c>
      <c r="I6" s="45" t="s">
        <v>272</v>
      </c>
    </row>
    <row r="7" spans="2:9" x14ac:dyDescent="0.25">
      <c r="B7" s="180" t="s">
        <v>191</v>
      </c>
      <c r="C7" s="120" t="s">
        <v>34</v>
      </c>
      <c r="D7" s="39"/>
      <c r="E7" s="40" t="s">
        <v>205</v>
      </c>
      <c r="F7" s="40" t="s">
        <v>1</v>
      </c>
      <c r="G7" s="40" t="s">
        <v>1</v>
      </c>
      <c r="H7" s="40" t="s">
        <v>1</v>
      </c>
      <c r="I7" s="24"/>
    </row>
    <row r="8" spans="2:9" x14ac:dyDescent="0.25">
      <c r="B8" s="181"/>
      <c r="C8" s="121" t="s">
        <v>35</v>
      </c>
      <c r="D8" s="39"/>
      <c r="E8" s="18" t="s">
        <v>206</v>
      </c>
      <c r="F8" s="18" t="s">
        <v>1</v>
      </c>
      <c r="G8" s="18" t="s">
        <v>1</v>
      </c>
      <c r="H8" s="18" t="s">
        <v>1</v>
      </c>
      <c r="I8" s="24"/>
    </row>
    <row r="9" spans="2:9" ht="27.6" x14ac:dyDescent="0.25">
      <c r="B9" s="181"/>
      <c r="C9" s="121" t="s">
        <v>36</v>
      </c>
      <c r="D9" s="39"/>
      <c r="E9" s="18" t="s">
        <v>206</v>
      </c>
      <c r="F9" s="18" t="s">
        <v>1</v>
      </c>
      <c r="G9" s="18" t="s">
        <v>1</v>
      </c>
      <c r="H9" s="18" t="s">
        <v>1</v>
      </c>
      <c r="I9" s="24"/>
    </row>
    <row r="10" spans="2:9" ht="41.4" x14ac:dyDescent="0.25">
      <c r="B10" s="181"/>
      <c r="C10" s="121" t="s">
        <v>37</v>
      </c>
      <c r="D10" s="39"/>
      <c r="E10" s="40" t="s">
        <v>206</v>
      </c>
      <c r="F10" s="40" t="s">
        <v>1</v>
      </c>
      <c r="G10" s="40" t="s">
        <v>1</v>
      </c>
      <c r="H10" s="40" t="s">
        <v>1</v>
      </c>
      <c r="I10" s="24"/>
    </row>
    <row r="11" spans="2:9" x14ac:dyDescent="0.25">
      <c r="B11" s="181"/>
      <c r="C11" s="121" t="s">
        <v>38</v>
      </c>
      <c r="D11" s="39"/>
      <c r="E11" s="18" t="s">
        <v>206</v>
      </c>
      <c r="F11" s="18"/>
      <c r="G11" s="18" t="s">
        <v>1</v>
      </c>
      <c r="H11" s="18"/>
      <c r="I11" s="24"/>
    </row>
    <row r="12" spans="2:9" ht="27.6" x14ac:dyDescent="0.25">
      <c r="B12" s="183" t="s">
        <v>219</v>
      </c>
      <c r="C12" s="121" t="s">
        <v>39</v>
      </c>
      <c r="D12" s="39"/>
      <c r="E12" s="18" t="s">
        <v>206</v>
      </c>
      <c r="F12" s="18" t="s">
        <v>1</v>
      </c>
      <c r="G12" s="18"/>
      <c r="H12" s="18"/>
      <c r="I12" s="24"/>
    </row>
    <row r="13" spans="2:9" ht="27.6" x14ac:dyDescent="0.25">
      <c r="B13" s="181"/>
      <c r="C13" s="121" t="s">
        <v>40</v>
      </c>
      <c r="D13" s="39"/>
      <c r="E13" s="18" t="s">
        <v>206</v>
      </c>
      <c r="F13" s="18" t="s">
        <v>1</v>
      </c>
      <c r="G13" s="18"/>
      <c r="H13" s="18"/>
      <c r="I13" s="24"/>
    </row>
    <row r="14" spans="2:9" x14ac:dyDescent="0.25">
      <c r="B14" s="181"/>
      <c r="C14" s="121" t="s">
        <v>41</v>
      </c>
      <c r="D14" s="39"/>
      <c r="E14" s="40" t="s">
        <v>206</v>
      </c>
      <c r="F14" s="40" t="s">
        <v>1</v>
      </c>
      <c r="G14" s="40"/>
      <c r="H14" s="40"/>
      <c r="I14" s="24"/>
    </row>
    <row r="15" spans="2:9" ht="27.6" x14ac:dyDescent="0.25">
      <c r="B15" s="183" t="s">
        <v>220</v>
      </c>
      <c r="C15" s="121" t="s">
        <v>42</v>
      </c>
      <c r="D15" s="39"/>
      <c r="E15" s="18" t="s">
        <v>206</v>
      </c>
      <c r="F15" s="18"/>
      <c r="G15" s="18" t="s">
        <v>1</v>
      </c>
      <c r="H15" s="18" t="s">
        <v>1</v>
      </c>
      <c r="I15" s="24"/>
    </row>
    <row r="16" spans="2:9" ht="27.6" x14ac:dyDescent="0.25">
      <c r="B16" s="181"/>
      <c r="C16" s="121" t="s">
        <v>43</v>
      </c>
      <c r="D16" s="39"/>
      <c r="E16" s="40" t="s">
        <v>206</v>
      </c>
      <c r="F16" s="40" t="s">
        <v>1</v>
      </c>
      <c r="G16" s="40" t="s">
        <v>1</v>
      </c>
      <c r="H16" s="40" t="s">
        <v>1</v>
      </c>
      <c r="I16" s="24"/>
    </row>
    <row r="17" spans="2:9" ht="27.6" x14ac:dyDescent="0.25">
      <c r="B17" s="181"/>
      <c r="C17" s="121" t="s">
        <v>44</v>
      </c>
      <c r="D17" s="39"/>
      <c r="E17" s="18" t="s">
        <v>207</v>
      </c>
      <c r="F17" s="18"/>
      <c r="G17" s="18" t="s">
        <v>1</v>
      </c>
      <c r="H17" s="18" t="s">
        <v>1</v>
      </c>
      <c r="I17" s="110"/>
    </row>
    <row r="18" spans="2:9" ht="27.6" x14ac:dyDescent="0.25">
      <c r="B18" s="181"/>
      <c r="C18" s="121" t="s">
        <v>45</v>
      </c>
      <c r="D18" s="39"/>
      <c r="E18" s="18" t="s">
        <v>205</v>
      </c>
      <c r="F18" s="18" t="s">
        <v>1</v>
      </c>
      <c r="G18" s="18" t="s">
        <v>1</v>
      </c>
      <c r="H18" s="18" t="s">
        <v>1</v>
      </c>
      <c r="I18" s="24"/>
    </row>
    <row r="19" spans="2:9" x14ac:dyDescent="0.25">
      <c r="B19" s="181"/>
      <c r="C19" s="121" t="s">
        <v>46</v>
      </c>
      <c r="D19" s="39"/>
      <c r="E19" s="18" t="s">
        <v>206</v>
      </c>
      <c r="F19" s="18"/>
      <c r="G19" s="18" t="s">
        <v>1</v>
      </c>
      <c r="H19" s="18" t="s">
        <v>1</v>
      </c>
      <c r="I19" s="24"/>
    </row>
    <row r="20" spans="2:9" ht="27.6" x14ac:dyDescent="0.25">
      <c r="B20" s="181"/>
      <c r="C20" s="121" t="s">
        <v>47</v>
      </c>
      <c r="D20" s="39"/>
      <c r="E20" s="18" t="s">
        <v>206</v>
      </c>
      <c r="F20" s="18"/>
      <c r="G20" s="18" t="s">
        <v>1</v>
      </c>
      <c r="H20" s="18" t="s">
        <v>1</v>
      </c>
      <c r="I20" s="24"/>
    </row>
    <row r="21" spans="2:9" ht="41.4" x14ac:dyDescent="0.25">
      <c r="B21" s="181"/>
      <c r="C21" s="121" t="s">
        <v>48</v>
      </c>
      <c r="D21" s="39"/>
      <c r="E21" s="18" t="s">
        <v>206</v>
      </c>
      <c r="F21" s="18" t="s">
        <v>1</v>
      </c>
      <c r="G21" s="18" t="s">
        <v>1</v>
      </c>
      <c r="H21" s="18" t="s">
        <v>1</v>
      </c>
      <c r="I21" s="34"/>
    </row>
    <row r="22" spans="2:9" x14ac:dyDescent="0.25">
      <c r="B22" s="122" t="s">
        <v>221</v>
      </c>
      <c r="C22" s="121" t="s">
        <v>49</v>
      </c>
      <c r="D22" s="39"/>
      <c r="E22" s="18" t="s">
        <v>205</v>
      </c>
      <c r="F22" s="18" t="s">
        <v>1</v>
      </c>
      <c r="G22" s="18" t="s">
        <v>1</v>
      </c>
      <c r="H22" s="18" t="s">
        <v>1</v>
      </c>
      <c r="I22" s="24"/>
    </row>
    <row r="23" spans="2:9" ht="27.6" x14ac:dyDescent="0.25">
      <c r="B23" s="183" t="s">
        <v>222</v>
      </c>
      <c r="C23" s="121" t="s">
        <v>50</v>
      </c>
      <c r="D23" s="39"/>
      <c r="E23" s="18" t="s">
        <v>208</v>
      </c>
      <c r="F23" s="18"/>
      <c r="G23" s="18" t="s">
        <v>1</v>
      </c>
      <c r="H23" s="18"/>
      <c r="I23" s="34"/>
    </row>
    <row r="24" spans="2:9" x14ac:dyDescent="0.25">
      <c r="B24" s="181"/>
      <c r="C24" s="121" t="s">
        <v>51</v>
      </c>
      <c r="D24" s="39"/>
      <c r="E24" s="40" t="s">
        <v>208</v>
      </c>
      <c r="F24" s="40"/>
      <c r="G24" s="40" t="s">
        <v>1</v>
      </c>
      <c r="H24" s="40"/>
      <c r="I24" s="24"/>
    </row>
    <row r="25" spans="2:9" ht="27.6" x14ac:dyDescent="0.25">
      <c r="B25" s="181"/>
      <c r="C25" s="121" t="s">
        <v>52</v>
      </c>
      <c r="D25" s="39"/>
      <c r="E25" s="40" t="s">
        <v>209</v>
      </c>
      <c r="F25" s="40"/>
      <c r="G25" s="40" t="s">
        <v>1</v>
      </c>
      <c r="H25" s="40"/>
      <c r="I25" s="24"/>
    </row>
    <row r="26" spans="2:9" ht="55.2" x14ac:dyDescent="0.25">
      <c r="B26" s="181"/>
      <c r="C26" s="121" t="s">
        <v>53</v>
      </c>
      <c r="D26" s="39"/>
      <c r="E26" s="40" t="s">
        <v>206</v>
      </c>
      <c r="F26" s="40"/>
      <c r="G26" s="40" t="s">
        <v>1</v>
      </c>
      <c r="H26" s="40"/>
      <c r="I26" s="24"/>
    </row>
    <row r="27" spans="2:9" ht="27.6" x14ac:dyDescent="0.25">
      <c r="B27" s="181"/>
      <c r="C27" s="121" t="s">
        <v>54</v>
      </c>
      <c r="D27" s="39"/>
      <c r="E27" s="40" t="s">
        <v>208</v>
      </c>
      <c r="F27" s="40"/>
      <c r="G27" s="40" t="s">
        <v>1</v>
      </c>
      <c r="H27" s="40" t="s">
        <v>1</v>
      </c>
      <c r="I27" s="24"/>
    </row>
    <row r="28" spans="2:9" ht="27.6" x14ac:dyDescent="0.25">
      <c r="B28" s="181"/>
      <c r="C28" s="121" t="s">
        <v>55</v>
      </c>
      <c r="D28" s="39"/>
      <c r="E28" s="40" t="s">
        <v>0</v>
      </c>
      <c r="F28" s="40"/>
      <c r="G28" s="40" t="s">
        <v>1</v>
      </c>
      <c r="H28" s="40" t="s">
        <v>1</v>
      </c>
      <c r="I28" s="24"/>
    </row>
    <row r="29" spans="2:9" ht="27.6" x14ac:dyDescent="0.25">
      <c r="B29" s="181"/>
      <c r="C29" s="121" t="s">
        <v>56</v>
      </c>
      <c r="D29" s="39"/>
      <c r="E29" s="18" t="s">
        <v>207</v>
      </c>
      <c r="F29" s="18"/>
      <c r="G29" s="18" t="s">
        <v>1</v>
      </c>
      <c r="H29" s="18"/>
      <c r="I29" s="34"/>
    </row>
    <row r="30" spans="2:9" x14ac:dyDescent="0.25">
      <c r="B30" s="181"/>
      <c r="C30" s="121" t="s">
        <v>57</v>
      </c>
      <c r="D30" s="39"/>
      <c r="E30" s="18" t="s">
        <v>0</v>
      </c>
      <c r="F30" s="18"/>
      <c r="G30" s="18" t="s">
        <v>1</v>
      </c>
      <c r="H30" s="18"/>
      <c r="I30" s="34"/>
    </row>
    <row r="31" spans="2:9" ht="27.6" x14ac:dyDescent="0.25">
      <c r="B31" s="183" t="s">
        <v>223</v>
      </c>
      <c r="C31" s="121" t="s">
        <v>58</v>
      </c>
      <c r="D31" s="39"/>
      <c r="E31" s="18" t="s">
        <v>205</v>
      </c>
      <c r="F31" s="18" t="s">
        <v>1</v>
      </c>
      <c r="G31" s="18"/>
      <c r="H31" s="18"/>
      <c r="I31" s="24"/>
    </row>
    <row r="32" spans="2:9" x14ac:dyDescent="0.25">
      <c r="B32" s="181"/>
      <c r="C32" s="121" t="s">
        <v>59</v>
      </c>
      <c r="D32" s="39"/>
      <c r="E32" s="18" t="s">
        <v>205</v>
      </c>
      <c r="F32" s="18"/>
      <c r="G32" s="18" t="s">
        <v>1</v>
      </c>
      <c r="H32" s="18" t="s">
        <v>1</v>
      </c>
      <c r="I32" s="24"/>
    </row>
    <row r="33" spans="2:9" ht="41.4" x14ac:dyDescent="0.25">
      <c r="B33" s="181"/>
      <c r="C33" s="121" t="s">
        <v>231</v>
      </c>
      <c r="D33" s="39"/>
      <c r="E33" s="18" t="s">
        <v>207</v>
      </c>
      <c r="F33" s="18"/>
      <c r="G33" s="18" t="s">
        <v>1</v>
      </c>
      <c r="H33" s="18" t="s">
        <v>1</v>
      </c>
      <c r="I33" s="24"/>
    </row>
    <row r="34" spans="2:9" ht="41.4" x14ac:dyDescent="0.25">
      <c r="B34" s="181"/>
      <c r="C34" s="121" t="s">
        <v>232</v>
      </c>
      <c r="D34" s="39"/>
      <c r="E34" s="18" t="s">
        <v>207</v>
      </c>
      <c r="F34" s="18"/>
      <c r="G34" s="18" t="s">
        <v>1</v>
      </c>
      <c r="H34" s="18" t="s">
        <v>1</v>
      </c>
      <c r="I34" s="24"/>
    </row>
    <row r="35" spans="2:9" ht="41.4" x14ac:dyDescent="0.25">
      <c r="B35" s="181"/>
      <c r="C35" s="121" t="s">
        <v>233</v>
      </c>
      <c r="D35" s="39"/>
      <c r="E35" s="18" t="s">
        <v>207</v>
      </c>
      <c r="F35" s="18"/>
      <c r="G35" s="18" t="s">
        <v>1</v>
      </c>
      <c r="H35" s="18" t="s">
        <v>1</v>
      </c>
      <c r="I35" s="24"/>
    </row>
    <row r="36" spans="2:9" ht="27.6" x14ac:dyDescent="0.25">
      <c r="B36" s="181"/>
      <c r="C36" s="121" t="s">
        <v>61</v>
      </c>
      <c r="D36" s="39"/>
      <c r="E36" s="18" t="s">
        <v>205</v>
      </c>
      <c r="F36" s="18"/>
      <c r="G36" s="18"/>
      <c r="H36" s="18" t="s">
        <v>1</v>
      </c>
      <c r="I36" s="24"/>
    </row>
    <row r="37" spans="2:9" ht="27.6" x14ac:dyDescent="0.25">
      <c r="B37" s="183" t="s">
        <v>224</v>
      </c>
      <c r="C37" s="121" t="s">
        <v>62</v>
      </c>
      <c r="D37" s="39"/>
      <c r="E37" s="18" t="s">
        <v>207</v>
      </c>
      <c r="F37" s="18"/>
      <c r="G37" s="18" t="s">
        <v>1</v>
      </c>
      <c r="H37" s="18"/>
      <c r="I37" s="34"/>
    </row>
    <row r="38" spans="2:9" ht="55.2" x14ac:dyDescent="0.25">
      <c r="B38" s="181"/>
      <c r="C38" s="121" t="s">
        <v>63</v>
      </c>
      <c r="D38" s="39"/>
      <c r="E38" s="18" t="s">
        <v>207</v>
      </c>
      <c r="F38" s="18"/>
      <c r="G38" s="18" t="s">
        <v>1</v>
      </c>
      <c r="H38" s="18"/>
      <c r="I38" s="24"/>
    </row>
    <row r="39" spans="2:9" ht="41.4" x14ac:dyDescent="0.25">
      <c r="B39" s="181"/>
      <c r="C39" s="121" t="s">
        <v>64</v>
      </c>
      <c r="D39" s="39"/>
      <c r="E39" s="18" t="s">
        <v>207</v>
      </c>
      <c r="F39" s="18"/>
      <c r="G39" s="18" t="s">
        <v>1</v>
      </c>
      <c r="H39" s="18"/>
      <c r="I39" s="34"/>
    </row>
    <row r="40" spans="2:9" x14ac:dyDescent="0.25">
      <c r="B40" s="181"/>
      <c r="C40" s="121" t="s">
        <v>65</v>
      </c>
      <c r="D40" s="39"/>
      <c r="E40" s="18" t="s">
        <v>207</v>
      </c>
      <c r="F40" s="18"/>
      <c r="G40" s="18" t="s">
        <v>1</v>
      </c>
      <c r="H40" s="18"/>
      <c r="I40" s="24"/>
    </row>
    <row r="41" spans="2:9" ht="27.6" x14ac:dyDescent="0.25">
      <c r="B41" s="181"/>
      <c r="C41" s="121" t="s">
        <v>66</v>
      </c>
      <c r="D41" s="39"/>
      <c r="E41" s="18" t="s">
        <v>207</v>
      </c>
      <c r="F41" s="18"/>
      <c r="G41" s="18" t="s">
        <v>1</v>
      </c>
      <c r="H41" s="18"/>
      <c r="I41" s="24"/>
    </row>
    <row r="42" spans="2:9" ht="27.6" x14ac:dyDescent="0.25">
      <c r="B42" s="181"/>
      <c r="C42" s="121" t="s">
        <v>234</v>
      </c>
      <c r="D42" s="39"/>
      <c r="E42" s="18" t="s">
        <v>207</v>
      </c>
      <c r="F42" s="18"/>
      <c r="G42" s="18" t="s">
        <v>1</v>
      </c>
      <c r="H42" s="18" t="s">
        <v>1</v>
      </c>
      <c r="I42" s="24"/>
    </row>
    <row r="43" spans="2:9" ht="27.6" x14ac:dyDescent="0.25">
      <c r="B43" s="183" t="s">
        <v>225</v>
      </c>
      <c r="C43" s="121" t="s">
        <v>68</v>
      </c>
      <c r="D43" s="39"/>
      <c r="E43" s="18" t="s">
        <v>207</v>
      </c>
      <c r="F43" s="18"/>
      <c r="G43" s="18"/>
      <c r="H43" s="18" t="s">
        <v>1</v>
      </c>
      <c r="I43" s="34"/>
    </row>
    <row r="44" spans="2:9" ht="27.6" x14ac:dyDescent="0.25">
      <c r="B44" s="181"/>
      <c r="C44" s="121" t="s">
        <v>69</v>
      </c>
      <c r="D44" s="39"/>
      <c r="E44" s="18" t="s">
        <v>207</v>
      </c>
      <c r="F44" s="18"/>
      <c r="G44" s="18" t="s">
        <v>1</v>
      </c>
      <c r="H44" s="18" t="s">
        <v>1</v>
      </c>
      <c r="I44" s="24"/>
    </row>
    <row r="45" spans="2:9" ht="27.6" x14ac:dyDescent="0.25">
      <c r="B45" s="181"/>
      <c r="C45" s="121" t="s">
        <v>70</v>
      </c>
      <c r="D45" s="39"/>
      <c r="E45" s="18" t="s">
        <v>205</v>
      </c>
      <c r="F45" s="18" t="s">
        <v>1</v>
      </c>
      <c r="G45" s="18"/>
      <c r="H45" s="18"/>
      <c r="I45" s="24"/>
    </row>
    <row r="46" spans="2:9" ht="27.6" x14ac:dyDescent="0.25">
      <c r="B46" s="181"/>
      <c r="C46" s="121" t="s">
        <v>71</v>
      </c>
      <c r="D46" s="39"/>
      <c r="E46" s="18" t="s">
        <v>207</v>
      </c>
      <c r="F46" s="18"/>
      <c r="G46" s="18" t="s">
        <v>1</v>
      </c>
      <c r="H46" s="18" t="s">
        <v>1</v>
      </c>
      <c r="I46" s="24"/>
    </row>
    <row r="47" spans="2:9" ht="14.4" thickBot="1" x14ac:dyDescent="0.3">
      <c r="B47" s="184"/>
      <c r="C47" s="123" t="s">
        <v>72</v>
      </c>
      <c r="D47" s="41"/>
      <c r="E47" s="42" t="s">
        <v>207</v>
      </c>
      <c r="F47" s="42"/>
      <c r="G47" s="42" t="s">
        <v>1</v>
      </c>
      <c r="H47" s="42"/>
      <c r="I47" s="35"/>
    </row>
  </sheetData>
  <mergeCells count="8">
    <mergeCell ref="B7:B11"/>
    <mergeCell ref="F5:H5"/>
    <mergeCell ref="B43:B47"/>
    <mergeCell ref="B12:B14"/>
    <mergeCell ref="B15:B21"/>
    <mergeCell ref="B23:B30"/>
    <mergeCell ref="B31:B36"/>
    <mergeCell ref="B37:B42"/>
  </mergeCells>
  <phoneticPr fontId="0" type="noConversion"/>
  <dataValidations count="1">
    <dataValidation type="list" allowBlank="1" showInputMessage="1" showErrorMessage="1" sqref="D7:D47">
      <formula1>"1, 2, 3"</formula1>
    </dataValidation>
  </dataValidations>
  <pageMargins left="0.55118110236220474" right="0.51181102362204722" top="0.98425196850393704" bottom="0.98425196850393704" header="0.51181102362204722" footer="0.51181102362204722"/>
  <pageSetup paperSize="9" scale="92" fitToHeight="0" orientation="landscape" r:id="rId1"/>
  <headerFooter alignWithMargins="0">
    <oddHeader>&amp;L&amp;F&amp;R&amp;A</oddHeader>
    <oddFooter>&amp;LConfidential: to Infosec Management committee, people working in risk assessment, auditors.&amp;RPage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/>
  </sheetViews>
  <sheetFormatPr defaultColWidth="9.109375" defaultRowHeight="13.2" x14ac:dyDescent="0.25"/>
  <cols>
    <col min="1" max="1" width="2.5546875" style="15" customWidth="1"/>
    <col min="2" max="2" width="14.33203125" style="16" customWidth="1"/>
    <col min="3" max="3" width="80" style="15" customWidth="1"/>
    <col min="4" max="16384" width="9.109375" style="15"/>
  </cols>
  <sheetData>
    <row r="1" spans="2:3" ht="13.8" thickBot="1" x14ac:dyDescent="0.3"/>
    <row r="2" spans="2:3" ht="13.8" x14ac:dyDescent="0.25">
      <c r="B2" s="37" t="s">
        <v>187</v>
      </c>
      <c r="C2" s="38" t="s">
        <v>186</v>
      </c>
    </row>
    <row r="3" spans="2:3" ht="111.6" customHeight="1" x14ac:dyDescent="0.25">
      <c r="B3" s="22" t="s">
        <v>188</v>
      </c>
      <c r="C3" s="34" t="s">
        <v>229</v>
      </c>
    </row>
    <row r="4" spans="2:3" ht="147.6" customHeight="1" x14ac:dyDescent="0.25">
      <c r="B4" s="91" t="s">
        <v>189</v>
      </c>
      <c r="C4" s="34" t="s">
        <v>230</v>
      </c>
    </row>
    <row r="5" spans="2:3" ht="132.6" customHeight="1" thickBot="1" x14ac:dyDescent="0.3">
      <c r="B5" s="94" t="s">
        <v>190</v>
      </c>
      <c r="C5" s="35" t="s">
        <v>228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20"/>
  <sheetViews>
    <sheetView workbookViewId="0">
      <selection activeCell="E6" sqref="E6"/>
    </sheetView>
  </sheetViews>
  <sheetFormatPr defaultColWidth="8.88671875" defaultRowHeight="13.8" x14ac:dyDescent="0.3"/>
  <cols>
    <col min="1" max="1" width="4.109375" style="19" customWidth="1"/>
    <col min="2" max="2" width="38.88671875" style="19" customWidth="1"/>
    <col min="3" max="3" width="11.109375" style="19" customWidth="1"/>
    <col min="4" max="4" width="79.6640625" style="19" customWidth="1"/>
    <col min="5" max="5" width="8.88671875" style="19"/>
    <col min="6" max="8" width="12.77734375" style="19" customWidth="1"/>
    <col min="9" max="10" width="8.88671875" style="19"/>
    <col min="11" max="11" width="11.33203125" style="19" customWidth="1"/>
    <col min="12" max="12" width="13.5546875" style="19" customWidth="1"/>
    <col min="13" max="13" width="11.33203125" style="19" customWidth="1"/>
    <col min="14" max="14" width="14.44140625" style="162" customWidth="1"/>
    <col min="15" max="16384" width="8.88671875" style="19"/>
  </cols>
  <sheetData>
    <row r="2" spans="2:14" ht="18" x14ac:dyDescent="0.35">
      <c r="C2" s="125" t="s">
        <v>192</v>
      </c>
      <c r="D2" s="126"/>
    </row>
    <row r="3" spans="2:14" s="25" customFormat="1" x14ac:dyDescent="0.25">
      <c r="B3" s="25" t="s">
        <v>193</v>
      </c>
      <c r="C3" s="17"/>
      <c r="D3" s="17"/>
      <c r="E3" s="17"/>
      <c r="N3" s="102"/>
    </row>
    <row r="4" spans="2:14" s="25" customFormat="1" x14ac:dyDescent="0.25">
      <c r="C4" s="17"/>
      <c r="D4" s="17"/>
      <c r="E4" s="17"/>
      <c r="N4" s="102"/>
    </row>
    <row r="5" spans="2:14" ht="14.4" thickBot="1" x14ac:dyDescent="0.35"/>
    <row r="6" spans="2:14" ht="43.8" thickBot="1" x14ac:dyDescent="0.35">
      <c r="B6" s="51" t="s">
        <v>197</v>
      </c>
      <c r="C6" s="52" t="s">
        <v>210</v>
      </c>
      <c r="D6" s="53" t="s">
        <v>10</v>
      </c>
      <c r="E6" s="51" t="s">
        <v>309</v>
      </c>
      <c r="F6" s="51" t="s">
        <v>274</v>
      </c>
      <c r="G6" s="51" t="s">
        <v>275</v>
      </c>
      <c r="H6" s="51" t="s">
        <v>276</v>
      </c>
      <c r="I6" s="51" t="s">
        <v>277</v>
      </c>
      <c r="J6" s="51" t="s">
        <v>279</v>
      </c>
      <c r="K6" s="51" t="s">
        <v>278</v>
      </c>
      <c r="L6" s="51" t="s">
        <v>308</v>
      </c>
      <c r="M6" s="51" t="s">
        <v>280</v>
      </c>
      <c r="N6" s="51" t="s">
        <v>10</v>
      </c>
    </row>
    <row r="7" spans="2:14" ht="55.2" x14ac:dyDescent="0.3">
      <c r="B7" s="148" t="s">
        <v>73</v>
      </c>
      <c r="C7" s="154"/>
      <c r="D7" s="150"/>
      <c r="E7" s="163" t="s">
        <v>273</v>
      </c>
      <c r="F7" s="164" t="s">
        <v>273</v>
      </c>
      <c r="G7" s="164" t="s">
        <v>273</v>
      </c>
      <c r="H7" s="164" t="s">
        <v>273</v>
      </c>
      <c r="I7" s="165" t="s">
        <v>273</v>
      </c>
      <c r="J7" s="164" t="s">
        <v>273</v>
      </c>
      <c r="K7" s="164" t="s">
        <v>273</v>
      </c>
      <c r="L7" s="164" t="s">
        <v>273</v>
      </c>
      <c r="M7" s="166" t="s">
        <v>273</v>
      </c>
      <c r="N7" s="167" t="s">
        <v>282</v>
      </c>
    </row>
    <row r="8" spans="2:14" ht="24" x14ac:dyDescent="0.3">
      <c r="B8" s="148" t="s">
        <v>74</v>
      </c>
      <c r="C8" s="155"/>
      <c r="D8" s="151"/>
      <c r="E8" s="163"/>
      <c r="F8" s="164"/>
      <c r="G8" s="164"/>
      <c r="H8" s="164"/>
      <c r="I8" s="164"/>
      <c r="J8" s="164"/>
      <c r="K8" s="164"/>
      <c r="L8" s="164" t="s">
        <v>273</v>
      </c>
      <c r="M8" s="164" t="s">
        <v>273</v>
      </c>
      <c r="N8" s="168"/>
    </row>
    <row r="9" spans="2:14" ht="24" x14ac:dyDescent="0.3">
      <c r="B9" s="148" t="s">
        <v>75</v>
      </c>
      <c r="C9" s="155"/>
      <c r="D9" s="151"/>
      <c r="E9" s="163"/>
      <c r="F9" s="164"/>
      <c r="G9" s="164"/>
      <c r="H9" s="164"/>
      <c r="I9" s="165"/>
      <c r="J9" s="164"/>
      <c r="K9" s="164"/>
      <c r="L9" s="164" t="s">
        <v>273</v>
      </c>
      <c r="M9" s="164" t="s">
        <v>273</v>
      </c>
      <c r="N9" s="168"/>
    </row>
    <row r="10" spans="2:14" ht="27.6" x14ac:dyDescent="0.3">
      <c r="B10" s="148" t="s">
        <v>76</v>
      </c>
      <c r="C10" s="155"/>
      <c r="D10" s="151"/>
      <c r="E10" s="163" t="s">
        <v>273</v>
      </c>
      <c r="F10" s="164" t="s">
        <v>273</v>
      </c>
      <c r="G10" s="164" t="s">
        <v>273</v>
      </c>
      <c r="H10" s="164" t="s">
        <v>273</v>
      </c>
      <c r="I10" s="165" t="s">
        <v>273</v>
      </c>
      <c r="J10" s="164" t="s">
        <v>273</v>
      </c>
      <c r="K10" s="164" t="s">
        <v>273</v>
      </c>
      <c r="L10" s="164" t="s">
        <v>273</v>
      </c>
      <c r="M10" s="164" t="s">
        <v>273</v>
      </c>
      <c r="N10" s="168" t="s">
        <v>281</v>
      </c>
    </row>
    <row r="11" spans="2:14" x14ac:dyDescent="0.3">
      <c r="B11" s="148" t="s">
        <v>77</v>
      </c>
      <c r="C11" s="155"/>
      <c r="D11" s="151"/>
      <c r="E11" s="163" t="s">
        <v>273</v>
      </c>
      <c r="F11" s="164"/>
      <c r="G11" s="164"/>
      <c r="H11" s="164"/>
      <c r="I11" s="164" t="s">
        <v>273</v>
      </c>
      <c r="J11" s="164"/>
      <c r="K11" s="164"/>
      <c r="L11" s="164" t="s">
        <v>273</v>
      </c>
      <c r="M11" s="164" t="s">
        <v>273</v>
      </c>
      <c r="N11" s="168"/>
    </row>
    <row r="12" spans="2:14" x14ac:dyDescent="0.3">
      <c r="B12" s="148" t="s">
        <v>78</v>
      </c>
      <c r="C12" s="155"/>
      <c r="D12" s="151"/>
      <c r="E12" s="163"/>
      <c r="F12" s="164"/>
      <c r="G12" s="164"/>
      <c r="H12" s="164"/>
      <c r="I12" s="164"/>
      <c r="J12" s="164"/>
      <c r="K12" s="164"/>
      <c r="L12" s="164" t="s">
        <v>273</v>
      </c>
      <c r="M12" s="164" t="s">
        <v>273</v>
      </c>
      <c r="N12" s="168"/>
    </row>
    <row r="13" spans="2:14" ht="24" x14ac:dyDescent="0.3">
      <c r="B13" s="148" t="s">
        <v>79</v>
      </c>
      <c r="C13" s="155"/>
      <c r="D13" s="151"/>
      <c r="E13" s="163"/>
      <c r="F13" s="164"/>
      <c r="G13" s="164"/>
      <c r="H13" s="164"/>
      <c r="I13" s="164"/>
      <c r="J13" s="164"/>
      <c r="K13" s="164"/>
      <c r="L13" s="164" t="s">
        <v>273</v>
      </c>
      <c r="M13" s="164" t="s">
        <v>273</v>
      </c>
      <c r="N13" s="168"/>
    </row>
    <row r="14" spans="2:14" ht="55.2" x14ac:dyDescent="0.3">
      <c r="B14" s="148" t="s">
        <v>80</v>
      </c>
      <c r="C14" s="155"/>
      <c r="D14" s="151"/>
      <c r="E14" s="163" t="s">
        <v>273</v>
      </c>
      <c r="F14" s="164" t="s">
        <v>273</v>
      </c>
      <c r="G14" s="164" t="s">
        <v>273</v>
      </c>
      <c r="H14" s="164" t="s">
        <v>273</v>
      </c>
      <c r="I14" s="165" t="s">
        <v>273</v>
      </c>
      <c r="J14" s="164" t="s">
        <v>273</v>
      </c>
      <c r="K14" s="164" t="s">
        <v>273</v>
      </c>
      <c r="L14" s="164" t="s">
        <v>273</v>
      </c>
      <c r="M14" s="164"/>
      <c r="N14" s="168" t="s">
        <v>282</v>
      </c>
    </row>
    <row r="15" spans="2:14" x14ac:dyDescent="0.3">
      <c r="B15" s="148" t="s">
        <v>81</v>
      </c>
      <c r="C15" s="155"/>
      <c r="D15" s="151"/>
      <c r="E15" s="163"/>
      <c r="F15" s="164"/>
      <c r="G15" s="164"/>
      <c r="H15" s="164" t="s">
        <v>273</v>
      </c>
      <c r="I15" s="164"/>
      <c r="J15" s="164" t="s">
        <v>273</v>
      </c>
      <c r="K15" s="164"/>
      <c r="L15" s="164"/>
      <c r="M15" s="164"/>
      <c r="N15" s="168"/>
    </row>
    <row r="16" spans="2:14" x14ac:dyDescent="0.3">
      <c r="B16" s="148" t="s">
        <v>82</v>
      </c>
      <c r="C16" s="155"/>
      <c r="D16" s="151"/>
      <c r="E16" s="163"/>
      <c r="F16" s="164"/>
      <c r="G16" s="164"/>
      <c r="H16" s="164" t="s">
        <v>273</v>
      </c>
      <c r="I16" s="164"/>
      <c r="J16" s="164"/>
      <c r="K16" s="164"/>
      <c r="L16" s="164"/>
      <c r="M16" s="164"/>
      <c r="N16" s="168"/>
    </row>
    <row r="17" spans="2:14" x14ac:dyDescent="0.3">
      <c r="B17" s="148" t="s">
        <v>83</v>
      </c>
      <c r="C17" s="155"/>
      <c r="D17" s="151"/>
      <c r="E17" s="163"/>
      <c r="F17" s="164"/>
      <c r="G17" s="164"/>
      <c r="H17" s="164" t="s">
        <v>273</v>
      </c>
      <c r="I17" s="164"/>
      <c r="J17" s="164"/>
      <c r="K17" s="164"/>
      <c r="L17" s="164"/>
      <c r="M17" s="164"/>
      <c r="N17" s="168"/>
    </row>
    <row r="18" spans="2:14" x14ac:dyDescent="0.3">
      <c r="B18" s="148" t="s">
        <v>84</v>
      </c>
      <c r="C18" s="155"/>
      <c r="D18" s="151"/>
      <c r="E18" s="163"/>
      <c r="F18" s="164"/>
      <c r="G18" s="164"/>
      <c r="H18" s="164" t="s">
        <v>273</v>
      </c>
      <c r="I18" s="164"/>
      <c r="J18" s="164"/>
      <c r="K18" s="164"/>
      <c r="L18" s="164"/>
      <c r="M18" s="164"/>
      <c r="N18" s="168"/>
    </row>
    <row r="19" spans="2:14" ht="24" x14ac:dyDescent="0.3">
      <c r="B19" s="148" t="s">
        <v>85</v>
      </c>
      <c r="C19" s="155"/>
      <c r="D19" s="151"/>
      <c r="E19" s="163"/>
      <c r="F19" s="165"/>
      <c r="G19" s="165"/>
      <c r="H19" s="165" t="s">
        <v>273</v>
      </c>
      <c r="I19" s="165"/>
      <c r="J19" s="164"/>
      <c r="K19" s="164"/>
      <c r="L19" s="164"/>
      <c r="M19" s="164"/>
      <c r="N19" s="168"/>
    </row>
    <row r="20" spans="2:14" x14ac:dyDescent="0.3">
      <c r="B20" s="148" t="s">
        <v>86</v>
      </c>
      <c r="C20" s="155"/>
      <c r="D20" s="151"/>
      <c r="E20" s="163"/>
      <c r="F20" s="164"/>
      <c r="G20" s="164"/>
      <c r="H20" s="164" t="s">
        <v>273</v>
      </c>
      <c r="I20" s="164"/>
      <c r="J20" s="164"/>
      <c r="K20" s="164"/>
      <c r="L20" s="164"/>
      <c r="M20" s="164"/>
      <c r="N20" s="168"/>
    </row>
    <row r="21" spans="2:14" ht="24" x14ac:dyDescent="0.3">
      <c r="B21" s="148" t="s">
        <v>87</v>
      </c>
      <c r="C21" s="155"/>
      <c r="D21" s="151"/>
      <c r="E21" s="163"/>
      <c r="F21" s="164"/>
      <c r="G21" s="164"/>
      <c r="H21" s="164" t="s">
        <v>273</v>
      </c>
      <c r="I21" s="164"/>
      <c r="J21" s="164" t="s">
        <v>273</v>
      </c>
      <c r="K21" s="164"/>
      <c r="L21" s="164"/>
      <c r="M21" s="164"/>
      <c r="N21" s="168"/>
    </row>
    <row r="22" spans="2:14" x14ac:dyDescent="0.3">
      <c r="B22" s="148" t="s">
        <v>88</v>
      </c>
      <c r="C22" s="155"/>
      <c r="D22" s="151"/>
      <c r="E22" s="163" t="s">
        <v>273</v>
      </c>
      <c r="F22" s="164" t="s">
        <v>273</v>
      </c>
      <c r="G22" s="164" t="s">
        <v>273</v>
      </c>
      <c r="H22" s="164" t="s">
        <v>273</v>
      </c>
      <c r="I22" s="165" t="s">
        <v>273</v>
      </c>
      <c r="J22" s="164" t="s">
        <v>273</v>
      </c>
      <c r="K22" s="164" t="s">
        <v>273</v>
      </c>
      <c r="L22" s="164" t="s">
        <v>273</v>
      </c>
      <c r="M22" s="164"/>
      <c r="N22" s="168"/>
    </row>
    <row r="23" spans="2:14" x14ac:dyDescent="0.3">
      <c r="B23" s="148" t="s">
        <v>89</v>
      </c>
      <c r="C23" s="155"/>
      <c r="D23" s="151"/>
      <c r="E23" s="163" t="s">
        <v>273</v>
      </c>
      <c r="F23" s="164" t="s">
        <v>273</v>
      </c>
      <c r="G23" s="164" t="s">
        <v>273</v>
      </c>
      <c r="H23" s="164" t="s">
        <v>273</v>
      </c>
      <c r="I23" s="165" t="s">
        <v>273</v>
      </c>
      <c r="J23" s="164" t="s">
        <v>273</v>
      </c>
      <c r="K23" s="164" t="s">
        <v>273</v>
      </c>
      <c r="L23" s="164" t="s">
        <v>273</v>
      </c>
      <c r="M23" s="164"/>
      <c r="N23" s="168"/>
    </row>
    <row r="24" spans="2:14" ht="55.2" x14ac:dyDescent="0.3">
      <c r="B24" s="148" t="s">
        <v>90</v>
      </c>
      <c r="C24" s="155"/>
      <c r="D24" s="151"/>
      <c r="E24" s="163" t="s">
        <v>273</v>
      </c>
      <c r="F24" s="164" t="s">
        <v>273</v>
      </c>
      <c r="G24" s="164" t="s">
        <v>273</v>
      </c>
      <c r="H24" s="164" t="s">
        <v>273</v>
      </c>
      <c r="I24" s="165" t="s">
        <v>273</v>
      </c>
      <c r="J24" s="164" t="s">
        <v>273</v>
      </c>
      <c r="K24" s="164" t="s">
        <v>273</v>
      </c>
      <c r="L24" s="164" t="s">
        <v>273</v>
      </c>
      <c r="M24" s="164"/>
      <c r="N24" s="168" t="s">
        <v>282</v>
      </c>
    </row>
    <row r="25" spans="2:14" x14ac:dyDescent="0.3">
      <c r="B25" s="148" t="s">
        <v>91</v>
      </c>
      <c r="C25" s="155"/>
      <c r="D25" s="151"/>
      <c r="E25" s="163"/>
      <c r="F25" s="164"/>
      <c r="G25" s="164"/>
      <c r="H25" s="164" t="s">
        <v>273</v>
      </c>
      <c r="I25" s="164"/>
      <c r="J25" s="164" t="s">
        <v>273</v>
      </c>
      <c r="K25" s="164"/>
      <c r="L25" s="164"/>
      <c r="M25" s="164"/>
      <c r="N25" s="168"/>
    </row>
    <row r="26" spans="2:14" ht="55.2" x14ac:dyDescent="0.3">
      <c r="B26" s="148" t="s">
        <v>92</v>
      </c>
      <c r="C26" s="155"/>
      <c r="D26" s="151"/>
      <c r="E26" s="163" t="s">
        <v>273</v>
      </c>
      <c r="F26" s="164" t="s">
        <v>273</v>
      </c>
      <c r="G26" s="164" t="s">
        <v>273</v>
      </c>
      <c r="H26" s="164" t="s">
        <v>273</v>
      </c>
      <c r="I26" s="165" t="s">
        <v>273</v>
      </c>
      <c r="J26" s="164" t="s">
        <v>273</v>
      </c>
      <c r="K26" s="164" t="s">
        <v>273</v>
      </c>
      <c r="L26" s="164" t="s">
        <v>273</v>
      </c>
      <c r="M26" s="164"/>
      <c r="N26" s="168" t="s">
        <v>282</v>
      </c>
    </row>
    <row r="27" spans="2:14" ht="55.2" x14ac:dyDescent="0.3">
      <c r="B27" s="148" t="s">
        <v>93</v>
      </c>
      <c r="C27" s="155"/>
      <c r="D27" s="151"/>
      <c r="E27" s="163" t="s">
        <v>273</v>
      </c>
      <c r="F27" s="164" t="s">
        <v>273</v>
      </c>
      <c r="G27" s="164" t="s">
        <v>273</v>
      </c>
      <c r="H27" s="164" t="s">
        <v>273</v>
      </c>
      <c r="I27" s="165" t="s">
        <v>273</v>
      </c>
      <c r="J27" s="164" t="s">
        <v>273</v>
      </c>
      <c r="K27" s="164" t="s">
        <v>273</v>
      </c>
      <c r="L27" s="164" t="s">
        <v>273</v>
      </c>
      <c r="M27" s="164"/>
      <c r="N27" s="168" t="s">
        <v>282</v>
      </c>
    </row>
    <row r="28" spans="2:14" ht="55.2" x14ac:dyDescent="0.3">
      <c r="B28" s="148" t="s">
        <v>94</v>
      </c>
      <c r="C28" s="155"/>
      <c r="D28" s="151"/>
      <c r="E28" s="163" t="s">
        <v>273</v>
      </c>
      <c r="F28" s="164" t="s">
        <v>273</v>
      </c>
      <c r="G28" s="164" t="s">
        <v>273</v>
      </c>
      <c r="H28" s="164" t="s">
        <v>273</v>
      </c>
      <c r="I28" s="165" t="s">
        <v>273</v>
      </c>
      <c r="J28" s="164" t="s">
        <v>273</v>
      </c>
      <c r="K28" s="164" t="s">
        <v>273</v>
      </c>
      <c r="L28" s="164" t="s">
        <v>273</v>
      </c>
      <c r="M28" s="164"/>
      <c r="N28" s="168" t="s">
        <v>282</v>
      </c>
    </row>
    <row r="29" spans="2:14" ht="55.2" x14ac:dyDescent="0.3">
      <c r="B29" s="148" t="s">
        <v>95</v>
      </c>
      <c r="C29" s="155"/>
      <c r="D29" s="151"/>
      <c r="E29" s="163" t="s">
        <v>273</v>
      </c>
      <c r="F29" s="164" t="s">
        <v>273</v>
      </c>
      <c r="G29" s="164" t="s">
        <v>273</v>
      </c>
      <c r="H29" s="164" t="s">
        <v>273</v>
      </c>
      <c r="I29" s="165" t="s">
        <v>273</v>
      </c>
      <c r="J29" s="164" t="s">
        <v>273</v>
      </c>
      <c r="K29" s="164" t="s">
        <v>273</v>
      </c>
      <c r="L29" s="164" t="s">
        <v>273</v>
      </c>
      <c r="M29" s="164"/>
      <c r="N29" s="168" t="s">
        <v>282</v>
      </c>
    </row>
    <row r="30" spans="2:14" ht="55.2" x14ac:dyDescent="0.3">
      <c r="B30" s="148" t="s">
        <v>96</v>
      </c>
      <c r="C30" s="155"/>
      <c r="D30" s="151"/>
      <c r="E30" s="163" t="s">
        <v>273</v>
      </c>
      <c r="F30" s="164" t="s">
        <v>273</v>
      </c>
      <c r="G30" s="164" t="s">
        <v>273</v>
      </c>
      <c r="H30" s="164" t="s">
        <v>273</v>
      </c>
      <c r="I30" s="165" t="s">
        <v>273</v>
      </c>
      <c r="J30" s="164" t="s">
        <v>273</v>
      </c>
      <c r="K30" s="164" t="s">
        <v>273</v>
      </c>
      <c r="L30" s="164" t="s">
        <v>273</v>
      </c>
      <c r="M30" s="164" t="s">
        <v>273</v>
      </c>
      <c r="N30" s="168" t="s">
        <v>282</v>
      </c>
    </row>
    <row r="31" spans="2:14" ht="55.2" x14ac:dyDescent="0.3">
      <c r="B31" s="148" t="s">
        <v>97</v>
      </c>
      <c r="C31" s="155"/>
      <c r="D31" s="151"/>
      <c r="E31" s="163" t="s">
        <v>273</v>
      </c>
      <c r="F31" s="164" t="s">
        <v>273</v>
      </c>
      <c r="G31" s="164" t="s">
        <v>273</v>
      </c>
      <c r="H31" s="164" t="s">
        <v>273</v>
      </c>
      <c r="I31" s="165" t="s">
        <v>273</v>
      </c>
      <c r="J31" s="164" t="s">
        <v>273</v>
      </c>
      <c r="K31" s="164" t="s">
        <v>273</v>
      </c>
      <c r="L31" s="164" t="s">
        <v>273</v>
      </c>
      <c r="M31" s="164"/>
      <c r="N31" s="168" t="s">
        <v>282</v>
      </c>
    </row>
    <row r="32" spans="2:14" ht="41.4" x14ac:dyDescent="0.3">
      <c r="B32" s="148" t="s">
        <v>98</v>
      </c>
      <c r="C32" s="155"/>
      <c r="D32" s="151"/>
      <c r="E32" s="163"/>
      <c r="F32" s="164"/>
      <c r="G32" s="164"/>
      <c r="H32" s="164"/>
      <c r="I32" s="164"/>
      <c r="J32" s="164" t="s">
        <v>273</v>
      </c>
      <c r="K32" s="164" t="s">
        <v>273</v>
      </c>
      <c r="L32" s="164"/>
      <c r="M32" s="164"/>
      <c r="N32" s="168" t="s">
        <v>283</v>
      </c>
    </row>
    <row r="33" spans="2:14" x14ac:dyDescent="0.3">
      <c r="B33" s="148" t="s">
        <v>99</v>
      </c>
      <c r="C33" s="155"/>
      <c r="D33" s="151"/>
      <c r="E33" s="163"/>
      <c r="F33" s="164"/>
      <c r="G33" s="164"/>
      <c r="H33" s="164"/>
      <c r="I33" s="164"/>
      <c r="J33" s="164" t="s">
        <v>273</v>
      </c>
      <c r="K33" s="164" t="s">
        <v>273</v>
      </c>
      <c r="L33" s="164"/>
      <c r="M33" s="164"/>
      <c r="N33" s="168"/>
    </row>
    <row r="34" spans="2:14" ht="24" x14ac:dyDescent="0.3">
      <c r="B34" s="148" t="s">
        <v>100</v>
      </c>
      <c r="C34" s="155"/>
      <c r="D34" s="151"/>
      <c r="E34" s="163"/>
      <c r="F34" s="164"/>
      <c r="G34" s="164"/>
      <c r="H34" s="164" t="s">
        <v>273</v>
      </c>
      <c r="I34" s="164"/>
      <c r="J34" s="164" t="s">
        <v>273</v>
      </c>
      <c r="K34" s="164" t="s">
        <v>273</v>
      </c>
      <c r="L34" s="164"/>
      <c r="M34" s="164"/>
      <c r="N34" s="168"/>
    </row>
    <row r="35" spans="2:14" x14ac:dyDescent="0.3">
      <c r="B35" s="148" t="s">
        <v>101</v>
      </c>
      <c r="C35" s="155"/>
      <c r="D35" s="151"/>
      <c r="E35" s="163"/>
      <c r="F35" s="164"/>
      <c r="G35" s="164"/>
      <c r="H35" s="164" t="s">
        <v>273</v>
      </c>
      <c r="I35" s="165"/>
      <c r="J35" s="164" t="s">
        <v>273</v>
      </c>
      <c r="K35" s="164" t="s">
        <v>273</v>
      </c>
      <c r="L35" s="164"/>
      <c r="M35" s="164"/>
      <c r="N35" s="168"/>
    </row>
    <row r="36" spans="2:14" x14ac:dyDescent="0.3">
      <c r="B36" s="148" t="s">
        <v>102</v>
      </c>
      <c r="C36" s="155"/>
      <c r="D36" s="151"/>
      <c r="E36" s="163"/>
      <c r="F36" s="164"/>
      <c r="G36" s="164"/>
      <c r="H36" s="164"/>
      <c r="I36" s="164"/>
      <c r="J36" s="164" t="s">
        <v>273</v>
      </c>
      <c r="K36" s="164" t="s">
        <v>273</v>
      </c>
      <c r="L36" s="164"/>
      <c r="M36" s="164"/>
      <c r="N36" s="168"/>
    </row>
    <row r="37" spans="2:14" ht="24" x14ac:dyDescent="0.3">
      <c r="B37" s="148" t="s">
        <v>103</v>
      </c>
      <c r="C37" s="155"/>
      <c r="D37" s="151"/>
      <c r="E37" s="163"/>
      <c r="F37" s="164"/>
      <c r="G37" s="164"/>
      <c r="H37" s="164"/>
      <c r="I37" s="164"/>
      <c r="J37" s="164" t="s">
        <v>273</v>
      </c>
      <c r="K37" s="164" t="s">
        <v>273</v>
      </c>
      <c r="L37" s="164"/>
      <c r="M37" s="164"/>
      <c r="N37" s="168"/>
    </row>
    <row r="38" spans="2:14" x14ac:dyDescent="0.3">
      <c r="B38" s="148" t="s">
        <v>104</v>
      </c>
      <c r="C38" s="155"/>
      <c r="D38" s="151"/>
      <c r="E38" s="163"/>
      <c r="F38" s="164"/>
      <c r="G38" s="164"/>
      <c r="H38" s="164"/>
      <c r="I38" s="164"/>
      <c r="J38" s="164" t="s">
        <v>273</v>
      </c>
      <c r="K38" s="164" t="s">
        <v>273</v>
      </c>
      <c r="L38" s="164"/>
      <c r="M38" s="164"/>
      <c r="N38" s="168"/>
    </row>
    <row r="39" spans="2:14" ht="24" x14ac:dyDescent="0.3">
      <c r="B39" s="148" t="s">
        <v>105</v>
      </c>
      <c r="C39" s="155"/>
      <c r="D39" s="151"/>
      <c r="E39" s="163"/>
      <c r="F39" s="164"/>
      <c r="G39" s="164"/>
      <c r="H39" s="164" t="s">
        <v>273</v>
      </c>
      <c r="I39" s="164"/>
      <c r="J39" s="164" t="s">
        <v>273</v>
      </c>
      <c r="K39" s="164"/>
      <c r="L39" s="164"/>
      <c r="M39" s="164"/>
      <c r="N39" s="168"/>
    </row>
    <row r="40" spans="2:14" ht="55.2" x14ac:dyDescent="0.3">
      <c r="B40" s="148" t="s">
        <v>106</v>
      </c>
      <c r="C40" s="155"/>
      <c r="D40" s="151"/>
      <c r="E40" s="163" t="s">
        <v>273</v>
      </c>
      <c r="F40" s="164" t="s">
        <v>273</v>
      </c>
      <c r="G40" s="164" t="s">
        <v>273</v>
      </c>
      <c r="H40" s="164" t="s">
        <v>273</v>
      </c>
      <c r="I40" s="165" t="s">
        <v>273</v>
      </c>
      <c r="J40" s="164" t="s">
        <v>273</v>
      </c>
      <c r="K40" s="164" t="s">
        <v>273</v>
      </c>
      <c r="L40" s="164" t="s">
        <v>273</v>
      </c>
      <c r="M40" s="164"/>
      <c r="N40" s="168" t="s">
        <v>282</v>
      </c>
    </row>
    <row r="41" spans="2:14" x14ac:dyDescent="0.3">
      <c r="B41" s="148" t="s">
        <v>107</v>
      </c>
      <c r="C41" s="155"/>
      <c r="D41" s="151"/>
      <c r="E41" s="163"/>
      <c r="F41" s="164"/>
      <c r="G41" s="164"/>
      <c r="H41" s="164"/>
      <c r="I41" s="164"/>
      <c r="J41" s="164" t="s">
        <v>273</v>
      </c>
      <c r="K41" s="164" t="s">
        <v>273</v>
      </c>
      <c r="L41" s="164"/>
      <c r="M41" s="164"/>
      <c r="N41" s="168"/>
    </row>
    <row r="42" spans="2:14" x14ac:dyDescent="0.3">
      <c r="B42" s="148" t="s">
        <v>108</v>
      </c>
      <c r="C42" s="155"/>
      <c r="D42" s="151"/>
      <c r="E42" s="163"/>
      <c r="F42" s="164"/>
      <c r="G42" s="164"/>
      <c r="H42" s="164"/>
      <c r="I42" s="164"/>
      <c r="J42" s="164" t="s">
        <v>273</v>
      </c>
      <c r="K42" s="164" t="s">
        <v>273</v>
      </c>
      <c r="L42" s="164"/>
      <c r="M42" s="164"/>
      <c r="N42" s="168"/>
    </row>
    <row r="43" spans="2:14" x14ac:dyDescent="0.3">
      <c r="B43" s="148" t="s">
        <v>109</v>
      </c>
      <c r="C43" s="155"/>
      <c r="D43" s="151"/>
      <c r="E43" s="163"/>
      <c r="F43" s="164"/>
      <c r="G43" s="164"/>
      <c r="H43" s="164"/>
      <c r="I43" s="164"/>
      <c r="J43" s="164" t="s">
        <v>273</v>
      </c>
      <c r="K43" s="164" t="s">
        <v>273</v>
      </c>
      <c r="L43" s="164"/>
      <c r="M43" s="164"/>
      <c r="N43" s="168"/>
    </row>
    <row r="44" spans="2:14" x14ac:dyDescent="0.3">
      <c r="B44" s="148" t="s">
        <v>110</v>
      </c>
      <c r="C44" s="155"/>
      <c r="D44" s="151"/>
      <c r="E44" s="163"/>
      <c r="F44" s="164"/>
      <c r="G44" s="164"/>
      <c r="H44" s="164"/>
      <c r="I44" s="164"/>
      <c r="J44" s="164" t="s">
        <v>273</v>
      </c>
      <c r="K44" s="164" t="s">
        <v>273</v>
      </c>
      <c r="L44" s="164"/>
      <c r="M44" s="164"/>
      <c r="N44" s="168"/>
    </row>
    <row r="45" spans="2:14" ht="24" x14ac:dyDescent="0.3">
      <c r="B45" s="148" t="s">
        <v>111</v>
      </c>
      <c r="C45" s="155"/>
      <c r="D45" s="151"/>
      <c r="E45" s="163"/>
      <c r="F45" s="164"/>
      <c r="G45" s="164"/>
      <c r="H45" s="164"/>
      <c r="I45" s="164"/>
      <c r="J45" s="164" t="s">
        <v>273</v>
      </c>
      <c r="K45" s="164" t="s">
        <v>273</v>
      </c>
      <c r="L45" s="164"/>
      <c r="M45" s="164"/>
      <c r="N45" s="168"/>
    </row>
    <row r="46" spans="2:14" x14ac:dyDescent="0.3">
      <c r="B46" s="148" t="s">
        <v>112</v>
      </c>
      <c r="C46" s="155"/>
      <c r="D46" s="151"/>
      <c r="E46" s="163"/>
      <c r="F46" s="164"/>
      <c r="G46" s="164"/>
      <c r="H46" s="164"/>
      <c r="I46" s="164"/>
      <c r="J46" s="164" t="s">
        <v>273</v>
      </c>
      <c r="K46" s="164" t="s">
        <v>273</v>
      </c>
      <c r="L46" s="164"/>
      <c r="M46" s="164"/>
      <c r="N46" s="168"/>
    </row>
    <row r="47" spans="2:14" x14ac:dyDescent="0.3">
      <c r="B47" s="148" t="s">
        <v>113</v>
      </c>
      <c r="C47" s="155"/>
      <c r="D47" s="151"/>
      <c r="E47" s="163"/>
      <c r="F47" s="164"/>
      <c r="G47" s="164"/>
      <c r="H47" s="164"/>
      <c r="I47" s="164"/>
      <c r="J47" s="164" t="s">
        <v>273</v>
      </c>
      <c r="K47" s="164" t="s">
        <v>273</v>
      </c>
      <c r="L47" s="164"/>
      <c r="M47" s="164"/>
      <c r="N47" s="168"/>
    </row>
    <row r="48" spans="2:14" x14ac:dyDescent="0.3">
      <c r="B48" s="148" t="s">
        <v>114</v>
      </c>
      <c r="C48" s="155"/>
      <c r="D48" s="151"/>
      <c r="E48" s="163"/>
      <c r="F48" s="164"/>
      <c r="G48" s="164"/>
      <c r="H48" s="164"/>
      <c r="I48" s="164" t="s">
        <v>273</v>
      </c>
      <c r="J48" s="164"/>
      <c r="K48" s="164"/>
      <c r="L48" s="164"/>
      <c r="M48" s="164"/>
      <c r="N48" s="168"/>
    </row>
    <row r="49" spans="2:14" x14ac:dyDescent="0.3">
      <c r="B49" s="148" t="s">
        <v>115</v>
      </c>
      <c r="C49" s="155"/>
      <c r="D49" s="151"/>
      <c r="E49" s="163"/>
      <c r="F49" s="164"/>
      <c r="G49" s="164"/>
      <c r="H49" s="164"/>
      <c r="I49" s="164" t="s">
        <v>273</v>
      </c>
      <c r="J49" s="164"/>
      <c r="K49" s="164"/>
      <c r="L49" s="164"/>
      <c r="M49" s="164"/>
      <c r="N49" s="168"/>
    </row>
    <row r="50" spans="2:14" x14ac:dyDescent="0.3">
      <c r="B50" s="148" t="s">
        <v>116</v>
      </c>
      <c r="C50" s="155"/>
      <c r="D50" s="151"/>
      <c r="E50" s="163"/>
      <c r="F50" s="164"/>
      <c r="G50" s="164"/>
      <c r="H50" s="164"/>
      <c r="I50" s="164" t="s">
        <v>273</v>
      </c>
      <c r="J50" s="164"/>
      <c r="K50" s="164"/>
      <c r="L50" s="164"/>
      <c r="M50" s="164"/>
      <c r="N50" s="168"/>
    </row>
    <row r="51" spans="2:14" ht="24" x14ac:dyDescent="0.3">
      <c r="B51" s="148" t="s">
        <v>117</v>
      </c>
      <c r="C51" s="155"/>
      <c r="D51" s="151"/>
      <c r="E51" s="163"/>
      <c r="F51" s="164"/>
      <c r="G51" s="164"/>
      <c r="H51" s="164"/>
      <c r="I51" s="164" t="s">
        <v>273</v>
      </c>
      <c r="J51" s="164"/>
      <c r="K51" s="164"/>
      <c r="L51" s="164"/>
      <c r="M51" s="164"/>
      <c r="N51" s="168"/>
    </row>
    <row r="52" spans="2:14" x14ac:dyDescent="0.3">
      <c r="B52" s="148" t="s">
        <v>118</v>
      </c>
      <c r="C52" s="155"/>
      <c r="D52" s="151"/>
      <c r="E52" s="163"/>
      <c r="F52" s="164"/>
      <c r="G52" s="164"/>
      <c r="H52" s="164"/>
      <c r="I52" s="164" t="s">
        <v>273</v>
      </c>
      <c r="J52" s="164"/>
      <c r="K52" s="164"/>
      <c r="L52" s="164"/>
      <c r="M52" s="164"/>
      <c r="N52" s="168"/>
    </row>
    <row r="53" spans="2:14" x14ac:dyDescent="0.3">
      <c r="B53" s="148" t="s">
        <v>119</v>
      </c>
      <c r="C53" s="155"/>
      <c r="D53" s="151"/>
      <c r="E53" s="163"/>
      <c r="F53" s="164"/>
      <c r="G53" s="164"/>
      <c r="H53" s="164"/>
      <c r="I53" s="164" t="s">
        <v>273</v>
      </c>
      <c r="J53" s="164"/>
      <c r="K53" s="164"/>
      <c r="L53" s="164"/>
      <c r="M53" s="164"/>
      <c r="N53" s="168"/>
    </row>
    <row r="54" spans="2:14" ht="24" x14ac:dyDescent="0.3">
      <c r="B54" s="148" t="s">
        <v>120</v>
      </c>
      <c r="C54" s="155"/>
      <c r="D54" s="151"/>
      <c r="E54" s="163"/>
      <c r="F54" s="164"/>
      <c r="G54" s="164"/>
      <c r="H54" s="164"/>
      <c r="I54" s="164" t="s">
        <v>273</v>
      </c>
      <c r="J54" s="164" t="s">
        <v>273</v>
      </c>
      <c r="K54" s="164"/>
      <c r="L54" s="164"/>
      <c r="M54" s="164"/>
      <c r="N54" s="168"/>
    </row>
    <row r="55" spans="2:14" x14ac:dyDescent="0.3">
      <c r="B55" s="148" t="s">
        <v>121</v>
      </c>
      <c r="C55" s="155"/>
      <c r="D55" s="151"/>
      <c r="E55" s="163"/>
      <c r="F55" s="164"/>
      <c r="G55" s="164"/>
      <c r="H55" s="164"/>
      <c r="I55" s="164" t="s">
        <v>273</v>
      </c>
      <c r="J55" s="164" t="s">
        <v>273</v>
      </c>
      <c r="K55" s="164"/>
      <c r="L55" s="164"/>
      <c r="M55" s="164"/>
      <c r="N55" s="168"/>
    </row>
    <row r="56" spans="2:14" x14ac:dyDescent="0.3">
      <c r="B56" s="148" t="s">
        <v>122</v>
      </c>
      <c r="C56" s="155"/>
      <c r="D56" s="151"/>
      <c r="E56" s="163"/>
      <c r="F56" s="164"/>
      <c r="G56" s="164"/>
      <c r="H56" s="164"/>
      <c r="I56" s="164" t="s">
        <v>273</v>
      </c>
      <c r="J56" s="164" t="s">
        <v>273</v>
      </c>
      <c r="K56" s="164"/>
      <c r="L56" s="164"/>
      <c r="M56" s="164"/>
      <c r="N56" s="168"/>
    </row>
    <row r="57" spans="2:14" x14ac:dyDescent="0.3">
      <c r="B57" s="148" t="s">
        <v>123</v>
      </c>
      <c r="C57" s="155"/>
      <c r="D57" s="151"/>
      <c r="E57" s="163"/>
      <c r="F57" s="164"/>
      <c r="G57" s="164"/>
      <c r="H57" s="164"/>
      <c r="I57" s="164" t="s">
        <v>273</v>
      </c>
      <c r="J57" s="164" t="s">
        <v>273</v>
      </c>
      <c r="K57" s="164"/>
      <c r="L57" s="164"/>
      <c r="M57" s="164"/>
      <c r="N57" s="168"/>
    </row>
    <row r="58" spans="2:14" ht="55.2" x14ac:dyDescent="0.3">
      <c r="B58" s="148" t="s">
        <v>124</v>
      </c>
      <c r="C58" s="155"/>
      <c r="D58" s="151"/>
      <c r="E58" s="163" t="s">
        <v>273</v>
      </c>
      <c r="F58" s="164" t="s">
        <v>273</v>
      </c>
      <c r="G58" s="164" t="s">
        <v>273</v>
      </c>
      <c r="H58" s="164" t="s">
        <v>273</v>
      </c>
      <c r="I58" s="165" t="s">
        <v>273</v>
      </c>
      <c r="J58" s="164" t="s">
        <v>273</v>
      </c>
      <c r="K58" s="164" t="s">
        <v>273</v>
      </c>
      <c r="L58" s="164" t="s">
        <v>273</v>
      </c>
      <c r="M58" s="164"/>
      <c r="N58" s="168" t="s">
        <v>282</v>
      </c>
    </row>
    <row r="59" spans="2:14" ht="24" x14ac:dyDescent="0.3">
      <c r="B59" s="148" t="s">
        <v>185</v>
      </c>
      <c r="C59" s="155"/>
      <c r="D59" s="151"/>
      <c r="E59" s="163"/>
      <c r="F59" s="164"/>
      <c r="G59" s="164"/>
      <c r="H59" s="164"/>
      <c r="I59" s="164" t="s">
        <v>273</v>
      </c>
      <c r="J59" s="164" t="s">
        <v>273</v>
      </c>
      <c r="K59" s="164"/>
      <c r="L59" s="164"/>
      <c r="M59" s="164"/>
      <c r="N59" s="168"/>
    </row>
    <row r="60" spans="2:14" ht="24" x14ac:dyDescent="0.3">
      <c r="B60" s="148" t="s">
        <v>125</v>
      </c>
      <c r="C60" s="155"/>
      <c r="D60" s="151"/>
      <c r="E60" s="163"/>
      <c r="F60" s="164"/>
      <c r="G60" s="164"/>
      <c r="H60" s="164"/>
      <c r="I60" s="164"/>
      <c r="J60" s="164" t="s">
        <v>273</v>
      </c>
      <c r="K60" s="164"/>
      <c r="L60" s="164"/>
      <c r="M60" s="164"/>
      <c r="N60" s="168"/>
    </row>
    <row r="61" spans="2:14" ht="55.2" x14ac:dyDescent="0.3">
      <c r="B61" s="148" t="s">
        <v>126</v>
      </c>
      <c r="C61" s="155"/>
      <c r="D61" s="151"/>
      <c r="E61" s="163" t="s">
        <v>273</v>
      </c>
      <c r="F61" s="164" t="s">
        <v>273</v>
      </c>
      <c r="G61" s="164" t="s">
        <v>273</v>
      </c>
      <c r="H61" s="164" t="s">
        <v>273</v>
      </c>
      <c r="I61" s="165" t="s">
        <v>273</v>
      </c>
      <c r="J61" s="164" t="s">
        <v>273</v>
      </c>
      <c r="K61" s="164" t="s">
        <v>273</v>
      </c>
      <c r="L61" s="164" t="s">
        <v>273</v>
      </c>
      <c r="M61" s="164"/>
      <c r="N61" s="168" t="s">
        <v>282</v>
      </c>
    </row>
    <row r="62" spans="2:14" ht="55.2" x14ac:dyDescent="0.3">
      <c r="B62" s="148" t="s">
        <v>127</v>
      </c>
      <c r="C62" s="155"/>
      <c r="D62" s="151"/>
      <c r="E62" s="163" t="s">
        <v>273</v>
      </c>
      <c r="F62" s="164" t="s">
        <v>273</v>
      </c>
      <c r="G62" s="164" t="s">
        <v>273</v>
      </c>
      <c r="H62" s="164" t="s">
        <v>273</v>
      </c>
      <c r="I62" s="165" t="s">
        <v>273</v>
      </c>
      <c r="J62" s="164" t="s">
        <v>273</v>
      </c>
      <c r="K62" s="164" t="s">
        <v>273</v>
      </c>
      <c r="L62" s="164" t="s">
        <v>273</v>
      </c>
      <c r="M62" s="164"/>
      <c r="N62" s="168" t="s">
        <v>282</v>
      </c>
    </row>
    <row r="63" spans="2:14" x14ac:dyDescent="0.3">
      <c r="B63" s="148" t="s">
        <v>128</v>
      </c>
      <c r="C63" s="155"/>
      <c r="D63" s="151"/>
      <c r="E63" s="163" t="s">
        <v>273</v>
      </c>
      <c r="F63" s="164"/>
      <c r="G63" s="164"/>
      <c r="H63" s="164"/>
      <c r="I63" s="164"/>
      <c r="J63" s="164" t="s">
        <v>273</v>
      </c>
      <c r="K63" s="164"/>
      <c r="L63" s="164"/>
      <c r="M63" s="164"/>
      <c r="N63" s="168"/>
    </row>
    <row r="64" spans="2:14" x14ac:dyDescent="0.3">
      <c r="B64" s="148" t="s">
        <v>129</v>
      </c>
      <c r="C64" s="155"/>
      <c r="D64" s="151"/>
      <c r="E64" s="163"/>
      <c r="F64" s="164"/>
      <c r="G64" s="164"/>
      <c r="H64" s="164"/>
      <c r="I64" s="164"/>
      <c r="J64" s="164" t="s">
        <v>273</v>
      </c>
      <c r="K64" s="164"/>
      <c r="L64" s="164"/>
      <c r="M64" s="164"/>
      <c r="N64" s="168"/>
    </row>
    <row r="65" spans="2:14" x14ac:dyDescent="0.3">
      <c r="B65" s="148" t="s">
        <v>130</v>
      </c>
      <c r="C65" s="155"/>
      <c r="D65" s="151"/>
      <c r="E65" s="163"/>
      <c r="F65" s="164"/>
      <c r="G65" s="164"/>
      <c r="H65" s="164"/>
      <c r="I65" s="164"/>
      <c r="J65" s="164" t="s">
        <v>273</v>
      </c>
      <c r="K65" s="164"/>
      <c r="L65" s="164"/>
      <c r="M65" s="164"/>
      <c r="N65" s="168"/>
    </row>
    <row r="66" spans="2:14" ht="24" x14ac:dyDescent="0.3">
      <c r="B66" s="148" t="s">
        <v>131</v>
      </c>
      <c r="C66" s="155"/>
      <c r="D66" s="151"/>
      <c r="E66" s="163"/>
      <c r="F66" s="164"/>
      <c r="G66" s="164"/>
      <c r="H66" s="164"/>
      <c r="I66" s="164"/>
      <c r="J66" s="164" t="s">
        <v>273</v>
      </c>
      <c r="K66" s="164"/>
      <c r="L66" s="164"/>
      <c r="M66" s="164"/>
      <c r="N66" s="168"/>
    </row>
    <row r="67" spans="2:14" x14ac:dyDescent="0.3">
      <c r="B67" s="148" t="s">
        <v>132</v>
      </c>
      <c r="C67" s="155"/>
      <c r="D67" s="151"/>
      <c r="E67" s="163"/>
      <c r="F67" s="164"/>
      <c r="G67" s="164"/>
      <c r="H67" s="164"/>
      <c r="I67" s="164"/>
      <c r="J67" s="164" t="s">
        <v>273</v>
      </c>
      <c r="K67" s="164"/>
      <c r="L67" s="164"/>
      <c r="M67" s="164"/>
      <c r="N67" s="168"/>
    </row>
    <row r="68" spans="2:14" x14ac:dyDescent="0.3">
      <c r="B68" s="148" t="s">
        <v>133</v>
      </c>
      <c r="C68" s="155"/>
      <c r="D68" s="151"/>
      <c r="E68" s="163"/>
      <c r="F68" s="164"/>
      <c r="G68" s="164"/>
      <c r="H68" s="164"/>
      <c r="I68" s="164"/>
      <c r="J68" s="164" t="s">
        <v>273</v>
      </c>
      <c r="K68" s="164"/>
      <c r="L68" s="164"/>
      <c r="M68" s="164"/>
      <c r="N68" s="168"/>
    </row>
    <row r="69" spans="2:14" ht="24" x14ac:dyDescent="0.3">
      <c r="B69" s="148" t="s">
        <v>134</v>
      </c>
      <c r="C69" s="155"/>
      <c r="D69" s="151"/>
      <c r="E69" s="163"/>
      <c r="F69" s="164"/>
      <c r="G69" s="164"/>
      <c r="H69" s="164"/>
      <c r="I69" s="164"/>
      <c r="J69" s="164" t="s">
        <v>273</v>
      </c>
      <c r="K69" s="164" t="s">
        <v>273</v>
      </c>
      <c r="L69" s="164"/>
      <c r="M69" s="164"/>
      <c r="N69" s="168"/>
    </row>
    <row r="70" spans="2:14" x14ac:dyDescent="0.3">
      <c r="B70" s="148" t="s">
        <v>135</v>
      </c>
      <c r="C70" s="155"/>
      <c r="D70" s="151"/>
      <c r="E70" s="163"/>
      <c r="F70" s="164"/>
      <c r="G70" s="164"/>
      <c r="H70" s="164"/>
      <c r="I70" s="164"/>
      <c r="J70" s="164" t="s">
        <v>273</v>
      </c>
      <c r="K70" s="164" t="s">
        <v>273</v>
      </c>
      <c r="L70" s="164"/>
      <c r="M70" s="164"/>
      <c r="N70" s="168"/>
    </row>
    <row r="71" spans="2:14" x14ac:dyDescent="0.3">
      <c r="B71" s="148" t="s">
        <v>136</v>
      </c>
      <c r="C71" s="155"/>
      <c r="D71" s="151"/>
      <c r="E71" s="163"/>
      <c r="F71" s="164"/>
      <c r="G71" s="164"/>
      <c r="H71" s="164"/>
      <c r="I71" s="164"/>
      <c r="J71" s="164" t="s">
        <v>273</v>
      </c>
      <c r="K71" s="164" t="s">
        <v>273</v>
      </c>
      <c r="L71" s="164"/>
      <c r="M71" s="164"/>
      <c r="N71" s="168"/>
    </row>
    <row r="72" spans="2:14" x14ac:dyDescent="0.3">
      <c r="B72" s="148" t="s">
        <v>137</v>
      </c>
      <c r="C72" s="155"/>
      <c r="D72" s="151"/>
      <c r="E72" s="163"/>
      <c r="F72" s="164"/>
      <c r="G72" s="164"/>
      <c r="H72" s="164"/>
      <c r="I72" s="164"/>
      <c r="J72" s="164" t="s">
        <v>273</v>
      </c>
      <c r="K72" s="164"/>
      <c r="L72" s="164"/>
      <c r="M72" s="164"/>
      <c r="N72" s="168"/>
    </row>
    <row r="73" spans="2:14" ht="24" x14ac:dyDescent="0.3">
      <c r="B73" s="148" t="s">
        <v>138</v>
      </c>
      <c r="C73" s="155"/>
      <c r="D73" s="151"/>
      <c r="E73" s="163"/>
      <c r="F73" s="164"/>
      <c r="G73" s="164"/>
      <c r="H73" s="164"/>
      <c r="I73" s="164"/>
      <c r="J73" s="164" t="s">
        <v>273</v>
      </c>
      <c r="K73" s="164" t="s">
        <v>273</v>
      </c>
      <c r="L73" s="164"/>
      <c r="M73" s="164"/>
      <c r="N73" s="168"/>
    </row>
    <row r="74" spans="2:14" x14ac:dyDescent="0.3">
      <c r="B74" s="148" t="s">
        <v>139</v>
      </c>
      <c r="C74" s="155"/>
      <c r="D74" s="151"/>
      <c r="E74" s="163"/>
      <c r="F74" s="164"/>
      <c r="G74" s="164"/>
      <c r="H74" s="164"/>
      <c r="I74" s="164"/>
      <c r="J74" s="164" t="s">
        <v>273</v>
      </c>
      <c r="K74" s="164" t="s">
        <v>273</v>
      </c>
      <c r="L74" s="164"/>
      <c r="M74" s="164"/>
      <c r="N74" s="168"/>
    </row>
    <row r="75" spans="2:14" x14ac:dyDescent="0.3">
      <c r="B75" s="148" t="s">
        <v>140</v>
      </c>
      <c r="C75" s="155"/>
      <c r="D75" s="151"/>
      <c r="E75" s="163"/>
      <c r="F75" s="164"/>
      <c r="G75" s="164"/>
      <c r="H75" s="164"/>
      <c r="I75" s="164"/>
      <c r="J75" s="164" t="s">
        <v>273</v>
      </c>
      <c r="K75" s="164"/>
      <c r="L75" s="164"/>
      <c r="M75" s="164"/>
      <c r="N75" s="168"/>
    </row>
    <row r="76" spans="2:14" x14ac:dyDescent="0.3">
      <c r="B76" s="148" t="s">
        <v>141</v>
      </c>
      <c r="C76" s="155"/>
      <c r="D76" s="151"/>
      <c r="E76" s="163"/>
      <c r="F76" s="164"/>
      <c r="G76" s="164"/>
      <c r="H76" s="164"/>
      <c r="I76" s="164"/>
      <c r="J76" s="164" t="s">
        <v>273</v>
      </c>
      <c r="K76" s="164"/>
      <c r="L76" s="164"/>
      <c r="M76" s="164"/>
      <c r="N76" s="168"/>
    </row>
    <row r="77" spans="2:14" x14ac:dyDescent="0.3">
      <c r="B77" s="148" t="s">
        <v>142</v>
      </c>
      <c r="C77" s="155"/>
      <c r="D77" s="151"/>
      <c r="E77" s="163"/>
      <c r="F77" s="164"/>
      <c r="G77" s="164"/>
      <c r="H77" s="164"/>
      <c r="I77" s="164"/>
      <c r="J77" s="164" t="s">
        <v>273</v>
      </c>
      <c r="K77" s="164"/>
      <c r="L77" s="164"/>
      <c r="M77" s="164"/>
      <c r="N77" s="168"/>
    </row>
    <row r="78" spans="2:14" x14ac:dyDescent="0.3">
      <c r="B78" s="148" t="s">
        <v>143</v>
      </c>
      <c r="C78" s="155"/>
      <c r="D78" s="151"/>
      <c r="E78" s="163"/>
      <c r="F78" s="164"/>
      <c r="G78" s="164"/>
      <c r="H78" s="164"/>
      <c r="I78" s="164"/>
      <c r="J78" s="164" t="s">
        <v>273</v>
      </c>
      <c r="K78" s="164"/>
      <c r="L78" s="164"/>
      <c r="M78" s="164"/>
      <c r="N78" s="168"/>
    </row>
    <row r="79" spans="2:14" x14ac:dyDescent="0.3">
      <c r="B79" s="148" t="s">
        <v>144</v>
      </c>
      <c r="C79" s="155"/>
      <c r="D79" s="152"/>
      <c r="E79" s="163"/>
      <c r="F79" s="164"/>
      <c r="G79" s="164"/>
      <c r="H79" s="164"/>
      <c r="I79" s="164"/>
      <c r="J79" s="164" t="s">
        <v>273</v>
      </c>
      <c r="K79" s="164"/>
      <c r="L79" s="164"/>
      <c r="M79" s="164"/>
      <c r="N79" s="168"/>
    </row>
    <row r="80" spans="2:14" ht="55.2" x14ac:dyDescent="0.3">
      <c r="B80" s="148" t="s">
        <v>145</v>
      </c>
      <c r="C80" s="155"/>
      <c r="D80" s="151"/>
      <c r="E80" s="163" t="s">
        <v>273</v>
      </c>
      <c r="F80" s="164" t="s">
        <v>273</v>
      </c>
      <c r="G80" s="164" t="s">
        <v>273</v>
      </c>
      <c r="H80" s="164" t="s">
        <v>273</v>
      </c>
      <c r="I80" s="165" t="s">
        <v>273</v>
      </c>
      <c r="J80" s="164" t="s">
        <v>273</v>
      </c>
      <c r="K80" s="164" t="s">
        <v>273</v>
      </c>
      <c r="L80" s="164" t="s">
        <v>273</v>
      </c>
      <c r="M80" s="164"/>
      <c r="N80" s="168" t="s">
        <v>282</v>
      </c>
    </row>
    <row r="81" spans="2:14" ht="55.2" x14ac:dyDescent="0.3">
      <c r="B81" s="148" t="s">
        <v>146</v>
      </c>
      <c r="C81" s="155"/>
      <c r="D81" s="151"/>
      <c r="E81" s="163" t="s">
        <v>273</v>
      </c>
      <c r="F81" s="164" t="s">
        <v>273</v>
      </c>
      <c r="G81" s="164" t="s">
        <v>273</v>
      </c>
      <c r="H81" s="164" t="s">
        <v>273</v>
      </c>
      <c r="I81" s="165" t="s">
        <v>273</v>
      </c>
      <c r="J81" s="164" t="s">
        <v>273</v>
      </c>
      <c r="K81" s="164" t="s">
        <v>273</v>
      </c>
      <c r="L81" s="164" t="s">
        <v>273</v>
      </c>
      <c r="M81" s="164"/>
      <c r="N81" s="168" t="s">
        <v>282</v>
      </c>
    </row>
    <row r="82" spans="2:14" ht="55.2" x14ac:dyDescent="0.3">
      <c r="B82" s="148" t="s">
        <v>147</v>
      </c>
      <c r="C82" s="155"/>
      <c r="D82" s="151"/>
      <c r="E82" s="163" t="s">
        <v>273</v>
      </c>
      <c r="F82" s="164" t="s">
        <v>273</v>
      </c>
      <c r="G82" s="164" t="s">
        <v>273</v>
      </c>
      <c r="H82" s="164" t="s">
        <v>273</v>
      </c>
      <c r="I82" s="165" t="s">
        <v>273</v>
      </c>
      <c r="J82" s="164" t="s">
        <v>273</v>
      </c>
      <c r="K82" s="164" t="s">
        <v>273</v>
      </c>
      <c r="L82" s="164" t="s">
        <v>273</v>
      </c>
      <c r="M82" s="164"/>
      <c r="N82" s="168" t="s">
        <v>282</v>
      </c>
    </row>
    <row r="83" spans="2:14" ht="55.2" x14ac:dyDescent="0.3">
      <c r="B83" s="148" t="s">
        <v>148</v>
      </c>
      <c r="C83" s="155"/>
      <c r="D83" s="151"/>
      <c r="E83" s="163" t="s">
        <v>273</v>
      </c>
      <c r="F83" s="164" t="s">
        <v>273</v>
      </c>
      <c r="G83" s="164" t="s">
        <v>273</v>
      </c>
      <c r="H83" s="164" t="s">
        <v>273</v>
      </c>
      <c r="I83" s="165" t="s">
        <v>273</v>
      </c>
      <c r="J83" s="164" t="s">
        <v>273</v>
      </c>
      <c r="K83" s="164" t="s">
        <v>273</v>
      </c>
      <c r="L83" s="164" t="s">
        <v>273</v>
      </c>
      <c r="M83" s="164"/>
      <c r="N83" s="168" t="s">
        <v>282</v>
      </c>
    </row>
    <row r="84" spans="2:14" ht="24" x14ac:dyDescent="0.3">
      <c r="B84" s="148" t="s">
        <v>149</v>
      </c>
      <c r="C84" s="155"/>
      <c r="D84" s="151"/>
      <c r="E84" s="163"/>
      <c r="F84" s="164"/>
      <c r="G84" s="164"/>
      <c r="H84" s="164"/>
      <c r="I84" s="164"/>
      <c r="J84" s="164"/>
      <c r="K84" s="164" t="s">
        <v>273</v>
      </c>
      <c r="L84" s="164"/>
      <c r="M84" s="164"/>
      <c r="N84" s="168"/>
    </row>
    <row r="85" spans="2:14" ht="24" x14ac:dyDescent="0.3">
      <c r="B85" s="148" t="s">
        <v>150</v>
      </c>
      <c r="C85" s="155"/>
      <c r="D85" s="151"/>
      <c r="E85" s="163"/>
      <c r="F85" s="164"/>
      <c r="G85" s="164"/>
      <c r="H85" s="164"/>
      <c r="I85" s="164"/>
      <c r="J85" s="164"/>
      <c r="K85" s="164" t="s">
        <v>273</v>
      </c>
      <c r="L85" s="164"/>
      <c r="M85" s="164"/>
      <c r="N85" s="168"/>
    </row>
    <row r="86" spans="2:14" ht="24" x14ac:dyDescent="0.3">
      <c r="B86" s="148" t="s">
        <v>151</v>
      </c>
      <c r="C86" s="155"/>
      <c r="D86" s="151"/>
      <c r="E86" s="163"/>
      <c r="F86" s="164"/>
      <c r="G86" s="164"/>
      <c r="H86" s="164"/>
      <c r="I86" s="164"/>
      <c r="J86" s="164"/>
      <c r="K86" s="164" t="s">
        <v>273</v>
      </c>
      <c r="L86" s="164"/>
      <c r="M86" s="164"/>
      <c r="N86" s="168"/>
    </row>
    <row r="87" spans="2:14" x14ac:dyDescent="0.3">
      <c r="B87" s="148" t="s">
        <v>152</v>
      </c>
      <c r="C87" s="155"/>
      <c r="D87" s="151"/>
      <c r="E87" s="163"/>
      <c r="F87" s="164"/>
      <c r="G87" s="164"/>
      <c r="H87" s="164"/>
      <c r="I87" s="164"/>
      <c r="J87" s="164"/>
      <c r="K87" s="164" t="s">
        <v>273</v>
      </c>
      <c r="L87" s="164"/>
      <c r="M87" s="164"/>
      <c r="N87" s="168"/>
    </row>
    <row r="88" spans="2:14" ht="24" x14ac:dyDescent="0.3">
      <c r="B88" s="148" t="s">
        <v>153</v>
      </c>
      <c r="C88" s="155"/>
      <c r="D88" s="151"/>
      <c r="E88" s="163"/>
      <c r="F88" s="164"/>
      <c r="G88" s="164"/>
      <c r="H88" s="164"/>
      <c r="I88" s="164"/>
      <c r="J88" s="164"/>
      <c r="K88" s="164" t="s">
        <v>273</v>
      </c>
      <c r="L88" s="164"/>
      <c r="M88" s="164"/>
      <c r="N88" s="168"/>
    </row>
    <row r="89" spans="2:14" ht="24" x14ac:dyDescent="0.3">
      <c r="B89" s="148" t="s">
        <v>154</v>
      </c>
      <c r="C89" s="155"/>
      <c r="D89" s="151"/>
      <c r="E89" s="163"/>
      <c r="F89" s="164"/>
      <c r="G89" s="164"/>
      <c r="H89" s="164"/>
      <c r="I89" s="164"/>
      <c r="J89" s="164" t="s">
        <v>273</v>
      </c>
      <c r="K89" s="164" t="s">
        <v>273</v>
      </c>
      <c r="L89" s="164"/>
      <c r="M89" s="164"/>
      <c r="N89" s="168"/>
    </row>
    <row r="90" spans="2:14" ht="24" x14ac:dyDescent="0.3">
      <c r="B90" s="148" t="s">
        <v>155</v>
      </c>
      <c r="C90" s="155"/>
      <c r="D90" s="151"/>
      <c r="E90" s="163"/>
      <c r="F90" s="164"/>
      <c r="G90" s="164"/>
      <c r="H90" s="164"/>
      <c r="I90" s="164"/>
      <c r="J90" s="164" t="s">
        <v>273</v>
      </c>
      <c r="K90" s="164" t="s">
        <v>273</v>
      </c>
      <c r="L90" s="164"/>
      <c r="M90" s="164"/>
      <c r="N90" s="168"/>
    </row>
    <row r="91" spans="2:14" ht="24" x14ac:dyDescent="0.3">
      <c r="B91" s="148" t="s">
        <v>156</v>
      </c>
      <c r="C91" s="155"/>
      <c r="D91" s="151"/>
      <c r="E91" s="163"/>
      <c r="F91" s="164"/>
      <c r="G91" s="164"/>
      <c r="H91" s="164"/>
      <c r="I91" s="164"/>
      <c r="J91" s="164"/>
      <c r="K91" s="164" t="s">
        <v>273</v>
      </c>
      <c r="L91" s="164"/>
      <c r="M91" s="164"/>
      <c r="N91" s="168"/>
    </row>
    <row r="92" spans="2:14" x14ac:dyDescent="0.3">
      <c r="B92" s="148" t="s">
        <v>247</v>
      </c>
      <c r="C92" s="155"/>
      <c r="D92" s="151"/>
      <c r="E92" s="163"/>
      <c r="F92" s="164"/>
      <c r="G92" s="164"/>
      <c r="H92" s="164"/>
      <c r="I92" s="164"/>
      <c r="J92" s="164" t="s">
        <v>273</v>
      </c>
      <c r="K92" s="164" t="s">
        <v>273</v>
      </c>
      <c r="L92" s="164"/>
      <c r="M92" s="164"/>
      <c r="N92" s="168"/>
    </row>
    <row r="93" spans="2:14" x14ac:dyDescent="0.3">
      <c r="B93" s="148" t="s">
        <v>157</v>
      </c>
      <c r="C93" s="155"/>
      <c r="D93" s="151"/>
      <c r="E93" s="163"/>
      <c r="F93" s="164"/>
      <c r="G93" s="164"/>
      <c r="H93" s="164"/>
      <c r="I93" s="164"/>
      <c r="J93" s="164"/>
      <c r="K93" s="164" t="s">
        <v>273</v>
      </c>
      <c r="L93" s="164"/>
      <c r="M93" s="164"/>
      <c r="N93" s="168"/>
    </row>
    <row r="94" spans="2:14" x14ac:dyDescent="0.3">
      <c r="B94" s="148" t="s">
        <v>158</v>
      </c>
      <c r="C94" s="155"/>
      <c r="D94" s="151"/>
      <c r="E94" s="163"/>
      <c r="F94" s="164"/>
      <c r="G94" s="164"/>
      <c r="H94" s="164"/>
      <c r="I94" s="164"/>
      <c r="J94" s="164" t="s">
        <v>273</v>
      </c>
      <c r="K94" s="164" t="s">
        <v>273</v>
      </c>
      <c r="L94" s="164"/>
      <c r="M94" s="164"/>
      <c r="N94" s="168"/>
    </row>
    <row r="95" spans="2:14" x14ac:dyDescent="0.3">
      <c r="B95" s="148" t="s">
        <v>159</v>
      </c>
      <c r="C95" s="155"/>
      <c r="D95" s="151"/>
      <c r="E95" s="163"/>
      <c r="F95" s="164"/>
      <c r="G95" s="164"/>
      <c r="H95" s="164"/>
      <c r="I95" s="164"/>
      <c r="J95" s="164"/>
      <c r="K95" s="164" t="s">
        <v>273</v>
      </c>
      <c r="L95" s="164"/>
      <c r="M95" s="164"/>
      <c r="N95" s="168"/>
    </row>
    <row r="96" spans="2:14" x14ac:dyDescent="0.3">
      <c r="B96" s="148" t="s">
        <v>160</v>
      </c>
      <c r="C96" s="155"/>
      <c r="D96" s="151"/>
      <c r="E96" s="163"/>
      <c r="F96" s="164"/>
      <c r="G96" s="164"/>
      <c r="H96" s="164"/>
      <c r="I96" s="164"/>
      <c r="J96" s="164" t="s">
        <v>273</v>
      </c>
      <c r="K96" s="164" t="s">
        <v>273</v>
      </c>
      <c r="L96" s="164"/>
      <c r="M96" s="164"/>
      <c r="N96" s="168"/>
    </row>
    <row r="97" spans="2:14" ht="24" x14ac:dyDescent="0.3">
      <c r="B97" s="148" t="s">
        <v>161</v>
      </c>
      <c r="C97" s="155"/>
      <c r="D97" s="151"/>
      <c r="E97" s="163"/>
      <c r="F97" s="164"/>
      <c r="G97" s="164" t="s">
        <v>273</v>
      </c>
      <c r="H97" s="164"/>
      <c r="I97" s="164"/>
      <c r="J97" s="164"/>
      <c r="K97" s="164"/>
      <c r="L97" s="164"/>
      <c r="M97" s="164"/>
      <c r="N97" s="168"/>
    </row>
    <row r="98" spans="2:14" ht="24" x14ac:dyDescent="0.3">
      <c r="B98" s="148" t="s">
        <v>162</v>
      </c>
      <c r="C98" s="155"/>
      <c r="D98" s="151"/>
      <c r="E98" s="163"/>
      <c r="F98" s="164"/>
      <c r="G98" s="164" t="s">
        <v>273</v>
      </c>
      <c r="H98" s="164"/>
      <c r="I98" s="164"/>
      <c r="J98" s="164"/>
      <c r="K98" s="164"/>
      <c r="L98" s="164"/>
      <c r="M98" s="164"/>
      <c r="N98" s="168"/>
    </row>
    <row r="99" spans="2:14" ht="24" x14ac:dyDescent="0.3">
      <c r="B99" s="148" t="s">
        <v>163</v>
      </c>
      <c r="C99" s="155"/>
      <c r="D99" s="151"/>
      <c r="E99" s="163"/>
      <c r="F99" s="164"/>
      <c r="G99" s="164" t="s">
        <v>273</v>
      </c>
      <c r="H99" s="164"/>
      <c r="I99" s="164"/>
      <c r="J99" s="164"/>
      <c r="K99" s="164"/>
      <c r="L99" s="164"/>
      <c r="M99" s="164"/>
      <c r="N99" s="168"/>
    </row>
    <row r="100" spans="2:14" ht="24" x14ac:dyDescent="0.3">
      <c r="B100" s="148" t="s">
        <v>164</v>
      </c>
      <c r="C100" s="155"/>
      <c r="D100" s="151"/>
      <c r="E100" s="163"/>
      <c r="F100" s="164"/>
      <c r="G100" s="164" t="s">
        <v>273</v>
      </c>
      <c r="H100" s="164"/>
      <c r="I100" s="164"/>
      <c r="J100" s="164"/>
      <c r="K100" s="164"/>
      <c r="L100" s="164"/>
      <c r="M100" s="164"/>
      <c r="N100" s="168"/>
    </row>
    <row r="101" spans="2:14" ht="24" x14ac:dyDescent="0.3">
      <c r="B101" s="148" t="s">
        <v>165</v>
      </c>
      <c r="C101" s="155"/>
      <c r="D101" s="151"/>
      <c r="E101" s="163"/>
      <c r="F101" s="164"/>
      <c r="G101" s="164" t="s">
        <v>273</v>
      </c>
      <c r="H101" s="164"/>
      <c r="I101" s="164"/>
      <c r="J101" s="164"/>
      <c r="K101" s="164"/>
      <c r="L101" s="164"/>
      <c r="M101" s="164"/>
      <c r="N101" s="168"/>
    </row>
    <row r="102" spans="2:14" ht="55.2" x14ac:dyDescent="0.3">
      <c r="B102" s="148" t="s">
        <v>166</v>
      </c>
      <c r="C102" s="155"/>
      <c r="D102" s="151"/>
      <c r="E102" s="163" t="s">
        <v>273</v>
      </c>
      <c r="F102" s="164" t="s">
        <v>273</v>
      </c>
      <c r="G102" s="164" t="s">
        <v>273</v>
      </c>
      <c r="H102" s="164" t="s">
        <v>273</v>
      </c>
      <c r="I102" s="165" t="s">
        <v>273</v>
      </c>
      <c r="J102" s="164" t="s">
        <v>273</v>
      </c>
      <c r="K102" s="164" t="s">
        <v>273</v>
      </c>
      <c r="L102" s="164" t="s">
        <v>273</v>
      </c>
      <c r="M102" s="164"/>
      <c r="N102" s="168" t="s">
        <v>282</v>
      </c>
    </row>
    <row r="103" spans="2:14" ht="55.2" x14ac:dyDescent="0.3">
      <c r="B103" s="148" t="s">
        <v>167</v>
      </c>
      <c r="C103" s="155"/>
      <c r="D103" s="151"/>
      <c r="E103" s="163" t="s">
        <v>273</v>
      </c>
      <c r="F103" s="164" t="s">
        <v>273</v>
      </c>
      <c r="G103" s="164" t="s">
        <v>273</v>
      </c>
      <c r="H103" s="164" t="s">
        <v>273</v>
      </c>
      <c r="I103" s="165" t="s">
        <v>273</v>
      </c>
      <c r="J103" s="164" t="s">
        <v>273</v>
      </c>
      <c r="K103" s="164" t="s">
        <v>273</v>
      </c>
      <c r="L103" s="164" t="s">
        <v>273</v>
      </c>
      <c r="M103" s="164"/>
      <c r="N103" s="168" t="s">
        <v>282</v>
      </c>
    </row>
    <row r="104" spans="2:14" ht="55.2" x14ac:dyDescent="0.3">
      <c r="B104" s="148" t="s">
        <v>168</v>
      </c>
      <c r="C104" s="155"/>
      <c r="D104" s="151"/>
      <c r="E104" s="163" t="s">
        <v>273</v>
      </c>
      <c r="F104" s="164" t="s">
        <v>273</v>
      </c>
      <c r="G104" s="164" t="s">
        <v>273</v>
      </c>
      <c r="H104" s="164" t="s">
        <v>273</v>
      </c>
      <c r="I104" s="165" t="s">
        <v>273</v>
      </c>
      <c r="J104" s="164" t="s">
        <v>273</v>
      </c>
      <c r="K104" s="164" t="s">
        <v>273</v>
      </c>
      <c r="L104" s="164" t="s">
        <v>273</v>
      </c>
      <c r="M104" s="164"/>
      <c r="N104" s="168" t="s">
        <v>282</v>
      </c>
    </row>
    <row r="105" spans="2:14" ht="24" x14ac:dyDescent="0.3">
      <c r="B105" s="148" t="s">
        <v>169</v>
      </c>
      <c r="C105" s="155"/>
      <c r="D105" s="151"/>
      <c r="E105" s="163"/>
      <c r="F105" s="164"/>
      <c r="G105" s="164"/>
      <c r="H105" s="164"/>
      <c r="I105" s="164" t="s">
        <v>273</v>
      </c>
      <c r="J105" s="164" t="s">
        <v>273</v>
      </c>
      <c r="K105" s="164"/>
      <c r="L105" s="164" t="s">
        <v>273</v>
      </c>
      <c r="M105" s="164"/>
      <c r="N105" s="168"/>
    </row>
    <row r="106" spans="2:14" ht="24" x14ac:dyDescent="0.3">
      <c r="B106" s="148" t="s">
        <v>170</v>
      </c>
      <c r="C106" s="155"/>
      <c r="D106" s="151"/>
      <c r="E106" s="163"/>
      <c r="F106" s="164"/>
      <c r="G106" s="164"/>
      <c r="H106" s="164"/>
      <c r="I106" s="164" t="s">
        <v>273</v>
      </c>
      <c r="J106" s="164" t="s">
        <v>273</v>
      </c>
      <c r="K106" s="164"/>
      <c r="L106" s="164" t="s">
        <v>273</v>
      </c>
      <c r="M106" s="164"/>
      <c r="N106" s="168"/>
    </row>
    <row r="107" spans="2:14" ht="24" x14ac:dyDescent="0.3">
      <c r="B107" s="148" t="s">
        <v>171</v>
      </c>
      <c r="C107" s="155"/>
      <c r="D107" s="151"/>
      <c r="E107" s="163"/>
      <c r="F107" s="164"/>
      <c r="G107" s="164"/>
      <c r="H107" s="164"/>
      <c r="I107" s="164" t="s">
        <v>273</v>
      </c>
      <c r="J107" s="164" t="s">
        <v>273</v>
      </c>
      <c r="K107" s="164"/>
      <c r="L107" s="164" t="s">
        <v>273</v>
      </c>
      <c r="M107" s="164"/>
      <c r="N107" s="168"/>
    </row>
    <row r="108" spans="2:14" x14ac:dyDescent="0.3">
      <c r="B108" s="148" t="s">
        <v>172</v>
      </c>
      <c r="C108" s="155"/>
      <c r="D108" s="151"/>
      <c r="E108" s="163"/>
      <c r="F108" s="164"/>
      <c r="G108" s="164"/>
      <c r="H108" s="164"/>
      <c r="I108" s="164" t="s">
        <v>273</v>
      </c>
      <c r="J108" s="164" t="s">
        <v>273</v>
      </c>
      <c r="K108" s="164"/>
      <c r="L108" s="164" t="s">
        <v>273</v>
      </c>
      <c r="M108" s="164"/>
      <c r="N108" s="168"/>
    </row>
    <row r="109" spans="2:14" ht="24" x14ac:dyDescent="0.3">
      <c r="B109" s="148" t="s">
        <v>173</v>
      </c>
      <c r="C109" s="155"/>
      <c r="D109" s="151"/>
      <c r="E109" s="163"/>
      <c r="F109" s="164"/>
      <c r="G109" s="164"/>
      <c r="H109" s="164"/>
      <c r="I109" s="164"/>
      <c r="J109" s="164"/>
      <c r="K109" s="164"/>
      <c r="L109" s="164" t="s">
        <v>273</v>
      </c>
      <c r="M109" s="164"/>
      <c r="N109" s="168"/>
    </row>
    <row r="110" spans="2:14" ht="24" x14ac:dyDescent="0.3">
      <c r="B110" s="148" t="s">
        <v>174</v>
      </c>
      <c r="C110" s="155"/>
      <c r="D110" s="151"/>
      <c r="E110" s="163"/>
      <c r="F110" s="164"/>
      <c r="G110" s="164"/>
      <c r="H110" s="164"/>
      <c r="I110" s="164"/>
      <c r="J110" s="164"/>
      <c r="K110" s="164"/>
      <c r="L110" s="164" t="s">
        <v>273</v>
      </c>
      <c r="M110" s="164"/>
      <c r="N110" s="168"/>
    </row>
    <row r="111" spans="2:14" ht="55.2" x14ac:dyDescent="0.3">
      <c r="B111" s="148" t="s">
        <v>175</v>
      </c>
      <c r="C111" s="155"/>
      <c r="D111" s="151"/>
      <c r="E111" s="163" t="s">
        <v>273</v>
      </c>
      <c r="F111" s="164" t="s">
        <v>273</v>
      </c>
      <c r="G111" s="164" t="s">
        <v>273</v>
      </c>
      <c r="H111" s="164" t="s">
        <v>273</v>
      </c>
      <c r="I111" s="165" t="s">
        <v>273</v>
      </c>
      <c r="J111" s="164" t="s">
        <v>273</v>
      </c>
      <c r="K111" s="164" t="s">
        <v>273</v>
      </c>
      <c r="L111" s="164" t="s">
        <v>273</v>
      </c>
      <c r="M111" s="164"/>
      <c r="N111" s="168" t="s">
        <v>282</v>
      </c>
    </row>
    <row r="112" spans="2:14" ht="24" x14ac:dyDescent="0.3">
      <c r="B112" s="148" t="s">
        <v>176</v>
      </c>
      <c r="C112" s="155"/>
      <c r="D112" s="151"/>
      <c r="E112" s="163"/>
      <c r="F112" s="164"/>
      <c r="G112" s="164"/>
      <c r="H112" s="164"/>
      <c r="I112" s="164"/>
      <c r="J112" s="164" t="s">
        <v>273</v>
      </c>
      <c r="K112" s="164"/>
      <c r="L112" s="164"/>
      <c r="M112" s="164"/>
      <c r="N112" s="168"/>
    </row>
    <row r="113" spans="2:14" ht="24" x14ac:dyDescent="0.3">
      <c r="B113" s="148" t="s">
        <v>177</v>
      </c>
      <c r="C113" s="155"/>
      <c r="D113" s="151"/>
      <c r="E113" s="163"/>
      <c r="F113" s="164"/>
      <c r="G113" s="164"/>
      <c r="H113" s="164"/>
      <c r="I113" s="165"/>
      <c r="J113" s="164"/>
      <c r="K113" s="164"/>
      <c r="L113" s="164" t="s">
        <v>273</v>
      </c>
      <c r="M113" s="164"/>
      <c r="N113" s="168"/>
    </row>
    <row r="114" spans="2:14" x14ac:dyDescent="0.3">
      <c r="B114" s="148" t="s">
        <v>178</v>
      </c>
      <c r="C114" s="155"/>
      <c r="D114" s="151"/>
      <c r="E114" s="163"/>
      <c r="F114" s="164"/>
      <c r="G114" s="164"/>
      <c r="H114" s="164"/>
      <c r="I114" s="164"/>
      <c r="J114" s="164"/>
      <c r="K114" s="164"/>
      <c r="L114" s="164" t="s">
        <v>273</v>
      </c>
      <c r="M114" s="164"/>
      <c r="N114" s="168"/>
    </row>
    <row r="115" spans="2:14" x14ac:dyDescent="0.3">
      <c r="B115" s="148" t="s">
        <v>179</v>
      </c>
      <c r="C115" s="155"/>
      <c r="D115" s="151"/>
      <c r="E115" s="163"/>
      <c r="F115" s="164"/>
      <c r="G115" s="164"/>
      <c r="H115" s="164"/>
      <c r="I115" s="164"/>
      <c r="J115" s="164"/>
      <c r="K115" s="164"/>
      <c r="L115" s="164" t="s">
        <v>273</v>
      </c>
      <c r="M115" s="164"/>
      <c r="N115" s="168"/>
    </row>
    <row r="116" spans="2:14" x14ac:dyDescent="0.3">
      <c r="B116" s="148" t="s">
        <v>180</v>
      </c>
      <c r="C116" s="155"/>
      <c r="D116" s="151"/>
      <c r="E116" s="163"/>
      <c r="F116" s="164"/>
      <c r="G116" s="164"/>
      <c r="H116" s="164"/>
      <c r="I116" s="164"/>
      <c r="J116" s="164"/>
      <c r="K116" s="164"/>
      <c r="L116" s="164" t="s">
        <v>273</v>
      </c>
      <c r="M116" s="164"/>
      <c r="N116" s="168"/>
    </row>
    <row r="117" spans="2:14" x14ac:dyDescent="0.3">
      <c r="B117" s="148" t="s">
        <v>181</v>
      </c>
      <c r="C117" s="155"/>
      <c r="D117" s="151"/>
      <c r="E117" s="163"/>
      <c r="F117" s="164"/>
      <c r="G117" s="164"/>
      <c r="H117" s="164"/>
      <c r="I117" s="164"/>
      <c r="J117" s="164"/>
      <c r="K117" s="164"/>
      <c r="L117" s="164" t="s">
        <v>273</v>
      </c>
      <c r="M117" s="164"/>
      <c r="N117" s="168"/>
    </row>
    <row r="118" spans="2:14" ht="24" x14ac:dyDescent="0.3">
      <c r="B118" s="148" t="s">
        <v>182</v>
      </c>
      <c r="C118" s="155"/>
      <c r="D118" s="151"/>
      <c r="E118" s="163"/>
      <c r="F118" s="164"/>
      <c r="G118" s="164"/>
      <c r="H118" s="164"/>
      <c r="I118" s="164"/>
      <c r="J118" s="164"/>
      <c r="K118" s="164"/>
      <c r="L118" s="164" t="s">
        <v>273</v>
      </c>
      <c r="M118" s="164"/>
      <c r="N118" s="168"/>
    </row>
    <row r="119" spans="2:14" ht="24" x14ac:dyDescent="0.3">
      <c r="B119" s="148" t="s">
        <v>183</v>
      </c>
      <c r="C119" s="155"/>
      <c r="D119" s="151"/>
      <c r="E119" s="163"/>
      <c r="F119" s="164"/>
      <c r="G119" s="164"/>
      <c r="H119" s="164"/>
      <c r="I119" s="164"/>
      <c r="J119" s="164"/>
      <c r="K119" s="164"/>
      <c r="L119" s="164" t="s">
        <v>273</v>
      </c>
      <c r="M119" s="164" t="s">
        <v>273</v>
      </c>
      <c r="N119" s="168"/>
    </row>
    <row r="120" spans="2:14" ht="14.4" thickBot="1" x14ac:dyDescent="0.35">
      <c r="B120" s="149" t="s">
        <v>184</v>
      </c>
      <c r="C120" s="156"/>
      <c r="D120" s="153"/>
      <c r="E120" s="169"/>
      <c r="F120" s="170"/>
      <c r="G120" s="170"/>
      <c r="H120" s="170"/>
      <c r="I120" s="170"/>
      <c r="J120" s="170"/>
      <c r="K120" s="170"/>
      <c r="L120" s="170" t="s">
        <v>273</v>
      </c>
      <c r="M120" s="170"/>
      <c r="N120" s="171"/>
    </row>
  </sheetData>
  <dataValidations disablePrompts="1" count="1">
    <dataValidation type="list" allowBlank="1" showInputMessage="1" showErrorMessage="1" sqref="C7:C120">
      <formula1>"NA, 1, 2, 3, 4"</formula1>
    </dataValidation>
  </dataValidations>
  <pageMargins left="0.74803149606299213" right="0.55118110236220474" top="0.98425196850393704" bottom="0.98425196850393704" header="0.51181102362204722" footer="0.51181102362204722"/>
  <pageSetup paperSize="9" orientation="landscape" r:id="rId1"/>
  <headerFooter alignWithMargins="0">
    <oddHeader>&amp;L&amp;A&amp;C&amp;F</oddHeader>
    <oddFooter>&amp;LRiservato: al Gruppo di sicurezza delle informazioni, persone coinvolte nella valutazione del rischio, auditor.&amp;RPagina &amp;P di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6"/>
  <sheetViews>
    <sheetView workbookViewId="0"/>
  </sheetViews>
  <sheetFormatPr defaultColWidth="9.109375" defaultRowHeight="13.2" x14ac:dyDescent="0.25"/>
  <cols>
    <col min="1" max="1" width="3.33203125" style="15" customWidth="1"/>
    <col min="2" max="2" width="22.33203125" style="16" customWidth="1"/>
    <col min="3" max="3" width="71.5546875" style="15" customWidth="1"/>
    <col min="4" max="16384" width="9.109375" style="15"/>
  </cols>
  <sheetData>
    <row r="1" spans="2:3" ht="13.8" thickBot="1" x14ac:dyDescent="0.3"/>
    <row r="2" spans="2:3" ht="14.4" x14ac:dyDescent="0.25">
      <c r="B2" s="48" t="s">
        <v>187</v>
      </c>
      <c r="C2" s="49" t="s">
        <v>194</v>
      </c>
    </row>
    <row r="3" spans="2:3" ht="13.8" x14ac:dyDescent="0.25">
      <c r="B3" s="32" t="s">
        <v>244</v>
      </c>
      <c r="C3" s="50" t="s">
        <v>245</v>
      </c>
    </row>
    <row r="4" spans="2:3" ht="27.6" x14ac:dyDescent="0.25">
      <c r="B4" s="32" t="s">
        <v>242</v>
      </c>
      <c r="C4" s="50" t="s">
        <v>243</v>
      </c>
    </row>
    <row r="5" spans="2:3" ht="27.6" x14ac:dyDescent="0.25">
      <c r="B5" s="32" t="s">
        <v>240</v>
      </c>
      <c r="C5" s="50" t="s">
        <v>241</v>
      </c>
    </row>
    <row r="6" spans="2:3" ht="14.4" thickBot="1" x14ac:dyDescent="0.3">
      <c r="B6" s="33" t="s">
        <v>238</v>
      </c>
      <c r="C6" s="35" t="s">
        <v>239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137"/>
  <sheetViews>
    <sheetView topLeftCell="A4" workbookViewId="0">
      <selection activeCell="G16" sqref="G16"/>
    </sheetView>
  </sheetViews>
  <sheetFormatPr defaultColWidth="9.109375" defaultRowHeight="13.8" x14ac:dyDescent="0.3"/>
  <cols>
    <col min="1" max="1" width="3.33203125" style="1" customWidth="1"/>
    <col min="2" max="2" width="22.6640625" style="1" customWidth="1"/>
    <col min="3" max="4" width="8.33203125" style="17" customWidth="1"/>
    <col min="5" max="5" width="14" style="1" customWidth="1"/>
    <col min="6" max="45" width="12.44140625" style="1" customWidth="1"/>
    <col min="46" max="46" width="9.109375" style="1"/>
    <col min="47" max="47" width="6.6640625" style="1" customWidth="1"/>
    <col min="48" max="48" width="22.6640625" style="1" customWidth="1"/>
    <col min="49" max="16384" width="9.109375" style="1"/>
  </cols>
  <sheetData>
    <row r="1" spans="2:49" s="25" customFormat="1" x14ac:dyDescent="0.25">
      <c r="C1" s="17"/>
      <c r="D1" s="17"/>
      <c r="E1" s="17"/>
      <c r="AV1" s="142"/>
      <c r="AW1" s="142"/>
    </row>
    <row r="2" spans="2:49" s="25" customFormat="1" ht="23.4" x14ac:dyDescent="0.25">
      <c r="B2" s="109" t="s">
        <v>195</v>
      </c>
      <c r="C2" s="17"/>
      <c r="D2" s="17"/>
      <c r="E2" s="17"/>
      <c r="AV2" s="143"/>
      <c r="AW2" s="142"/>
    </row>
    <row r="3" spans="2:49" s="25" customFormat="1" x14ac:dyDescent="0.25">
      <c r="B3" s="25" t="s">
        <v>196</v>
      </c>
      <c r="C3" s="17"/>
      <c r="D3" s="17"/>
      <c r="E3" s="17"/>
      <c r="AV3" s="142"/>
      <c r="AW3" s="142"/>
    </row>
    <row r="4" spans="2:49" s="25" customFormat="1" x14ac:dyDescent="0.25">
      <c r="C4" s="17"/>
      <c r="D4" s="17"/>
      <c r="E4" s="17"/>
      <c r="AV4" s="142"/>
      <c r="AW4" s="142"/>
    </row>
    <row r="5" spans="2:49" s="25" customFormat="1" x14ac:dyDescent="0.25">
      <c r="B5" s="25" t="s">
        <v>203</v>
      </c>
      <c r="C5" s="17"/>
      <c r="D5" s="17"/>
      <c r="E5" s="17"/>
      <c r="AV5" s="142"/>
      <c r="AW5" s="142"/>
    </row>
    <row r="6" spans="2:49" s="25" customFormat="1" x14ac:dyDescent="0.25">
      <c r="B6" s="25" t="s">
        <v>204</v>
      </c>
      <c r="C6" s="17"/>
      <c r="D6" s="17"/>
      <c r="E6" s="17"/>
      <c r="AV6" s="142"/>
      <c r="AW6" s="142"/>
    </row>
    <row r="7" spans="2:49" ht="14.4" thickBot="1" x14ac:dyDescent="0.35">
      <c r="AV7" s="144"/>
      <c r="AW7" s="144"/>
    </row>
    <row r="8" spans="2:49" ht="14.4" thickBot="1" x14ac:dyDescent="0.35">
      <c r="B8" s="54"/>
      <c r="C8" s="127"/>
      <c r="D8" s="127"/>
      <c r="E8" s="185" t="s">
        <v>214</v>
      </c>
      <c r="F8" s="186"/>
      <c r="G8" s="187"/>
      <c r="AV8" s="145"/>
      <c r="AW8" s="144"/>
    </row>
    <row r="9" spans="2:49" ht="14.4" thickBot="1" x14ac:dyDescent="0.35">
      <c r="B9" s="54" t="s">
        <v>6</v>
      </c>
      <c r="C9" s="127"/>
      <c r="D9" s="127"/>
      <c r="E9" s="56" t="s">
        <v>211</v>
      </c>
      <c r="F9" s="56" t="s">
        <v>212</v>
      </c>
      <c r="G9" s="57" t="s">
        <v>213</v>
      </c>
      <c r="AV9" s="145"/>
      <c r="AW9" s="144"/>
    </row>
    <row r="10" spans="2:49" ht="14.4" thickBot="1" x14ac:dyDescent="0.35">
      <c r="B10" s="58" t="s">
        <v>246</v>
      </c>
      <c r="C10" s="128"/>
      <c r="D10" s="128"/>
      <c r="E10" s="59">
        <f>'Informazioni e valutazione'!$D24</f>
        <v>0</v>
      </c>
      <c r="F10" s="59">
        <f>'Informazioni e valutazione'!$E24</f>
        <v>0</v>
      </c>
      <c r="G10" s="60">
        <f>'Informazioni e valutazione'!$F24</f>
        <v>0</v>
      </c>
      <c r="AV10" s="146"/>
      <c r="AW10" s="144"/>
    </row>
    <row r="11" spans="2:49" ht="14.4" thickBot="1" x14ac:dyDescent="0.35"/>
    <row r="12" spans="2:49" s="31" customFormat="1" ht="14.4" customHeight="1" thickBot="1" x14ac:dyDescent="0.35">
      <c r="C12" s="129"/>
      <c r="D12" s="129"/>
      <c r="E12" s="62"/>
      <c r="F12" s="180" t="s">
        <v>191</v>
      </c>
      <c r="G12" s="181"/>
      <c r="H12" s="181"/>
      <c r="I12" s="181"/>
      <c r="J12" s="181"/>
      <c r="K12" s="183" t="s">
        <v>219</v>
      </c>
      <c r="L12" s="181"/>
      <c r="M12" s="181"/>
      <c r="N12" s="183" t="s">
        <v>220</v>
      </c>
      <c r="O12" s="181"/>
      <c r="P12" s="181"/>
      <c r="Q12" s="181"/>
      <c r="R12" s="181"/>
      <c r="S12" s="181"/>
      <c r="T12" s="181"/>
      <c r="U12" s="122" t="s">
        <v>221</v>
      </c>
      <c r="V12" s="183" t="s">
        <v>222</v>
      </c>
      <c r="W12" s="181"/>
      <c r="X12" s="181"/>
      <c r="Y12" s="181"/>
      <c r="Z12" s="181"/>
      <c r="AA12" s="181"/>
      <c r="AB12" s="181"/>
      <c r="AC12" s="181"/>
      <c r="AD12" s="183" t="s">
        <v>223</v>
      </c>
      <c r="AE12" s="181"/>
      <c r="AF12" s="181"/>
      <c r="AG12" s="181"/>
      <c r="AH12" s="181"/>
      <c r="AI12" s="181"/>
      <c r="AJ12" s="183" t="s">
        <v>224</v>
      </c>
      <c r="AK12" s="181"/>
      <c r="AL12" s="181"/>
      <c r="AM12" s="181"/>
      <c r="AN12" s="181"/>
      <c r="AO12" s="181"/>
      <c r="AP12" s="183" t="s">
        <v>225</v>
      </c>
      <c r="AQ12" s="181"/>
      <c r="AR12" s="181"/>
      <c r="AS12" s="181"/>
      <c r="AT12" s="184"/>
    </row>
    <row r="13" spans="2:49" ht="39" customHeight="1" thickBot="1" x14ac:dyDescent="0.35">
      <c r="B13" s="2"/>
      <c r="C13" s="130"/>
      <c r="D13" s="130"/>
      <c r="E13" s="61" t="s">
        <v>27</v>
      </c>
      <c r="F13" s="120" t="s">
        <v>34</v>
      </c>
      <c r="G13" s="121" t="s">
        <v>35</v>
      </c>
      <c r="H13" s="121" t="s">
        <v>36</v>
      </c>
      <c r="I13" s="121" t="s">
        <v>37</v>
      </c>
      <c r="J13" s="121" t="s">
        <v>38</v>
      </c>
      <c r="K13" s="121" t="s">
        <v>39</v>
      </c>
      <c r="L13" s="121" t="s">
        <v>40</v>
      </c>
      <c r="M13" s="121" t="s">
        <v>41</v>
      </c>
      <c r="N13" s="121" t="s">
        <v>42</v>
      </c>
      <c r="O13" s="121" t="s">
        <v>43</v>
      </c>
      <c r="P13" s="121" t="s">
        <v>44</v>
      </c>
      <c r="Q13" s="121" t="s">
        <v>45</v>
      </c>
      <c r="R13" s="121" t="s">
        <v>46</v>
      </c>
      <c r="S13" s="121" t="s">
        <v>47</v>
      </c>
      <c r="T13" s="121" t="s">
        <v>48</v>
      </c>
      <c r="U13" s="121" t="s">
        <v>49</v>
      </c>
      <c r="V13" s="121" t="s">
        <v>50</v>
      </c>
      <c r="W13" s="121" t="s">
        <v>51</v>
      </c>
      <c r="X13" s="121" t="s">
        <v>52</v>
      </c>
      <c r="Y13" s="121" t="s">
        <v>53</v>
      </c>
      <c r="Z13" s="121" t="s">
        <v>54</v>
      </c>
      <c r="AA13" s="121" t="s">
        <v>55</v>
      </c>
      <c r="AB13" s="121" t="s">
        <v>56</v>
      </c>
      <c r="AC13" s="121" t="s">
        <v>57</v>
      </c>
      <c r="AD13" s="121" t="s">
        <v>58</v>
      </c>
      <c r="AE13" s="121" t="s">
        <v>59</v>
      </c>
      <c r="AF13" s="121" t="s">
        <v>231</v>
      </c>
      <c r="AG13" s="121" t="s">
        <v>232</v>
      </c>
      <c r="AH13" s="121" t="s">
        <v>233</v>
      </c>
      <c r="AI13" s="121" t="s">
        <v>61</v>
      </c>
      <c r="AJ13" s="121" t="s">
        <v>62</v>
      </c>
      <c r="AK13" s="121" t="s">
        <v>63</v>
      </c>
      <c r="AL13" s="121" t="s">
        <v>64</v>
      </c>
      <c r="AM13" s="121" t="s">
        <v>65</v>
      </c>
      <c r="AN13" s="121" t="s">
        <v>66</v>
      </c>
      <c r="AO13" s="121" t="s">
        <v>67</v>
      </c>
      <c r="AP13" s="121" t="s">
        <v>68</v>
      </c>
      <c r="AQ13" s="121" t="s">
        <v>69</v>
      </c>
      <c r="AR13" s="121" t="s">
        <v>70</v>
      </c>
      <c r="AS13" s="121" t="s">
        <v>71</v>
      </c>
      <c r="AT13" s="123" t="s">
        <v>72</v>
      </c>
      <c r="AV13" s="2"/>
      <c r="AW13" s="90" t="s">
        <v>226</v>
      </c>
    </row>
    <row r="14" spans="2:49" x14ac:dyDescent="0.3">
      <c r="B14" s="3"/>
      <c r="C14" s="131"/>
      <c r="D14" s="131"/>
      <c r="E14" s="66" t="s">
        <v>28</v>
      </c>
      <c r="F14" s="65">
        <f>Minacce!$D$7</f>
        <v>0</v>
      </c>
      <c r="G14" s="20">
        <f>Minacce!$D$8</f>
        <v>0</v>
      </c>
      <c r="H14" s="20">
        <f>Minacce!$D$9</f>
        <v>0</v>
      </c>
      <c r="I14" s="20">
        <f>Minacce!$D$10</f>
        <v>0</v>
      </c>
      <c r="J14" s="20">
        <f>Minacce!$D$11</f>
        <v>0</v>
      </c>
      <c r="K14" s="20">
        <f>Minacce!$D$12</f>
        <v>0</v>
      </c>
      <c r="L14" s="20">
        <f>Minacce!$D$13</f>
        <v>0</v>
      </c>
      <c r="M14" s="20">
        <f>Minacce!$D$14</f>
        <v>0</v>
      </c>
      <c r="N14" s="20">
        <f>Minacce!$D$15</f>
        <v>0</v>
      </c>
      <c r="O14" s="20">
        <f>Minacce!$D$16</f>
        <v>0</v>
      </c>
      <c r="P14" s="20">
        <f>Minacce!$D$17</f>
        <v>0</v>
      </c>
      <c r="Q14" s="20">
        <f>Minacce!$D$18</f>
        <v>0</v>
      </c>
      <c r="R14" s="20">
        <f>Minacce!$D$19</f>
        <v>0</v>
      </c>
      <c r="S14" s="20">
        <f>Minacce!$D$20</f>
        <v>0</v>
      </c>
      <c r="T14" s="20">
        <f>Minacce!$D$21</f>
        <v>0</v>
      </c>
      <c r="U14" s="20">
        <f>Minacce!$D$22</f>
        <v>0</v>
      </c>
      <c r="V14" s="20">
        <f>Minacce!$D$23</f>
        <v>0</v>
      </c>
      <c r="W14" s="20">
        <f>Minacce!$D$24</f>
        <v>0</v>
      </c>
      <c r="X14" s="20">
        <f>Minacce!$D$25</f>
        <v>0</v>
      </c>
      <c r="Y14" s="20">
        <f>Minacce!$D$26</f>
        <v>0</v>
      </c>
      <c r="Z14" s="20">
        <f>Minacce!$D$27</f>
        <v>0</v>
      </c>
      <c r="AA14" s="20">
        <f>Minacce!$D$28</f>
        <v>0</v>
      </c>
      <c r="AB14" s="20">
        <f>Minacce!$D$29</f>
        <v>0</v>
      </c>
      <c r="AC14" s="20">
        <f>Minacce!$D$30</f>
        <v>0</v>
      </c>
      <c r="AD14" s="20">
        <f>Minacce!$D$31</f>
        <v>0</v>
      </c>
      <c r="AE14" s="20">
        <f>Minacce!$D$32</f>
        <v>0</v>
      </c>
      <c r="AF14" s="20">
        <f>Minacce!$D$33</f>
        <v>0</v>
      </c>
      <c r="AG14" s="20">
        <f>Minacce!$D$34</f>
        <v>0</v>
      </c>
      <c r="AH14" s="20">
        <f>Minacce!$D$35</f>
        <v>0</v>
      </c>
      <c r="AI14" s="20">
        <f>Minacce!$D$36</f>
        <v>0</v>
      </c>
      <c r="AJ14" s="20">
        <f>Minacce!$D$37</f>
        <v>0</v>
      </c>
      <c r="AK14" s="20">
        <f>Minacce!$D$38</f>
        <v>0</v>
      </c>
      <c r="AL14" s="20">
        <f>Minacce!$D$39</f>
        <v>0</v>
      </c>
      <c r="AM14" s="20">
        <f>Minacce!$D$40</f>
        <v>0</v>
      </c>
      <c r="AN14" s="20">
        <f>Minacce!$D$41</f>
        <v>0</v>
      </c>
      <c r="AO14" s="20">
        <f>Minacce!$D$42</f>
        <v>0</v>
      </c>
      <c r="AP14" s="20">
        <f>Minacce!$D$43</f>
        <v>0</v>
      </c>
      <c r="AQ14" s="20">
        <f>Minacce!$D$44</f>
        <v>0</v>
      </c>
      <c r="AR14" s="20">
        <f>Minacce!$D$45</f>
        <v>0</v>
      </c>
      <c r="AS14" s="20">
        <f>Minacce!$D$46</f>
        <v>0</v>
      </c>
      <c r="AT14" s="20">
        <f>Minacce!$D$47</f>
        <v>0</v>
      </c>
      <c r="AV14" s="3"/>
      <c r="AW14" s="9"/>
    </row>
    <row r="15" spans="2:49" ht="14.4" thickBot="1" x14ac:dyDescent="0.35">
      <c r="B15" s="3"/>
      <c r="C15" s="131"/>
      <c r="D15" s="131"/>
      <c r="E15" s="67" t="s">
        <v>218</v>
      </c>
      <c r="F15" s="40" t="s">
        <v>205</v>
      </c>
      <c r="G15" s="18" t="s">
        <v>206</v>
      </c>
      <c r="H15" s="18" t="s">
        <v>206</v>
      </c>
      <c r="I15" s="40" t="s">
        <v>206</v>
      </c>
      <c r="J15" s="18" t="s">
        <v>206</v>
      </c>
      <c r="K15" s="18" t="s">
        <v>206</v>
      </c>
      <c r="L15" s="18" t="s">
        <v>206</v>
      </c>
      <c r="M15" s="40" t="s">
        <v>206</v>
      </c>
      <c r="N15" s="18" t="s">
        <v>206</v>
      </c>
      <c r="O15" s="40" t="s">
        <v>206</v>
      </c>
      <c r="P15" s="18" t="s">
        <v>207</v>
      </c>
      <c r="Q15" s="18" t="s">
        <v>205</v>
      </c>
      <c r="R15" s="18" t="s">
        <v>206</v>
      </c>
      <c r="S15" s="18" t="s">
        <v>206</v>
      </c>
      <c r="T15" s="18" t="s">
        <v>206</v>
      </c>
      <c r="U15" s="18" t="s">
        <v>205</v>
      </c>
      <c r="V15" s="18" t="s">
        <v>208</v>
      </c>
      <c r="W15" s="40" t="s">
        <v>208</v>
      </c>
      <c r="X15" s="40" t="s">
        <v>209</v>
      </c>
      <c r="Y15" s="40" t="s">
        <v>206</v>
      </c>
      <c r="Z15" s="40" t="s">
        <v>208</v>
      </c>
      <c r="AA15" s="40" t="s">
        <v>0</v>
      </c>
      <c r="AB15" s="18" t="s">
        <v>207</v>
      </c>
      <c r="AC15" s="18" t="s">
        <v>0</v>
      </c>
      <c r="AD15" s="18" t="s">
        <v>205</v>
      </c>
      <c r="AE15" s="18" t="s">
        <v>205</v>
      </c>
      <c r="AF15" s="18" t="s">
        <v>207</v>
      </c>
      <c r="AG15" s="18" t="s">
        <v>207</v>
      </c>
      <c r="AH15" s="18" t="s">
        <v>207</v>
      </c>
      <c r="AI15" s="18" t="s">
        <v>205</v>
      </c>
      <c r="AJ15" s="18" t="s">
        <v>207</v>
      </c>
      <c r="AK15" s="18" t="s">
        <v>207</v>
      </c>
      <c r="AL15" s="18" t="s">
        <v>207</v>
      </c>
      <c r="AM15" s="18" t="s">
        <v>207</v>
      </c>
      <c r="AN15" s="18" t="s">
        <v>207</v>
      </c>
      <c r="AO15" s="18" t="s">
        <v>207</v>
      </c>
      <c r="AP15" s="18" t="s">
        <v>207</v>
      </c>
      <c r="AQ15" s="18" t="s">
        <v>207</v>
      </c>
      <c r="AR15" s="18" t="s">
        <v>205</v>
      </c>
      <c r="AS15" s="18" t="s">
        <v>207</v>
      </c>
      <c r="AT15" s="42" t="s">
        <v>207</v>
      </c>
      <c r="AV15" s="3"/>
      <c r="AW15" s="9"/>
    </row>
    <row r="16" spans="2:49" ht="14.4" thickBot="1" x14ac:dyDescent="0.35">
      <c r="B16" s="73" t="s">
        <v>197</v>
      </c>
      <c r="C16" s="132" t="s">
        <v>215</v>
      </c>
      <c r="D16" s="136" t="s">
        <v>216</v>
      </c>
      <c r="E16" s="89" t="s">
        <v>217</v>
      </c>
      <c r="F16" s="4">
        <f>MAX($F10,$G10)*F14</f>
        <v>0</v>
      </c>
      <c r="G16" s="5">
        <f t="shared" ref="G16:O16" si="0">($G10*G14)</f>
        <v>0</v>
      </c>
      <c r="H16" s="5">
        <f t="shared" si="0"/>
        <v>0</v>
      </c>
      <c r="I16" s="5">
        <f t="shared" si="0"/>
        <v>0</v>
      </c>
      <c r="J16" s="5">
        <f t="shared" si="0"/>
        <v>0</v>
      </c>
      <c r="K16" s="5">
        <f t="shared" si="0"/>
        <v>0</v>
      </c>
      <c r="L16" s="5">
        <f t="shared" si="0"/>
        <v>0</v>
      </c>
      <c r="M16" s="5">
        <f t="shared" si="0"/>
        <v>0</v>
      </c>
      <c r="N16" s="5">
        <f t="shared" si="0"/>
        <v>0</v>
      </c>
      <c r="O16" s="5">
        <f t="shared" si="0"/>
        <v>0</v>
      </c>
      <c r="P16" s="5">
        <f>MAX($E10,$F10,$G10)*P14</f>
        <v>0</v>
      </c>
      <c r="Q16" s="5">
        <f>MAX($F10,$G10)*Q14</f>
        <v>0</v>
      </c>
      <c r="R16" s="5">
        <f>($G10*R14)</f>
        <v>0</v>
      </c>
      <c r="S16" s="5">
        <f>($G10*S14)</f>
        <v>0</v>
      </c>
      <c r="T16" s="5">
        <f>($G10*T14)</f>
        <v>0</v>
      </c>
      <c r="U16" s="5">
        <f>MAX($F10,$G10)*U14</f>
        <v>0</v>
      </c>
      <c r="V16" s="5">
        <f>($E10*V14)</f>
        <v>0</v>
      </c>
      <c r="W16" s="5">
        <f>($E10*W14)</f>
        <v>0</v>
      </c>
      <c r="X16" s="5">
        <f>MAX($E10,$G10)*X14</f>
        <v>0</v>
      </c>
      <c r="Y16" s="5">
        <f>($E10*Y14)</f>
        <v>0</v>
      </c>
      <c r="Z16" s="5">
        <f>($E10*Z14)</f>
        <v>0</v>
      </c>
      <c r="AA16" s="5">
        <f>($F10*AA14)</f>
        <v>0</v>
      </c>
      <c r="AB16" s="5">
        <f>MAX($E10,$F10,$G10)*AB14</f>
        <v>0</v>
      </c>
      <c r="AC16" s="5">
        <f>($F10*AC14)</f>
        <v>0</v>
      </c>
      <c r="AD16" s="5">
        <f>MAX($F10,$G10)*AD14</f>
        <v>0</v>
      </c>
      <c r="AE16" s="5">
        <f>MAX($F10,$G10)*AE14</f>
        <v>0</v>
      </c>
      <c r="AF16" s="5">
        <f>MAX($E10,$F10,$G10)*AF14</f>
        <v>0</v>
      </c>
      <c r="AG16" s="5">
        <f>MAX($E10,$F10,$G10)*AG14</f>
        <v>0</v>
      </c>
      <c r="AH16" s="5">
        <f>MAX($E10,$F10,$G10)*AH14</f>
        <v>0</v>
      </c>
      <c r="AI16" s="5">
        <f>MAX($F10,$G10)*AI14</f>
        <v>0</v>
      </c>
      <c r="AJ16" s="5">
        <f t="shared" ref="AJ16:AQ16" si="1">MAX($E10,$F10,$G10)*AJ14</f>
        <v>0</v>
      </c>
      <c r="AK16" s="5">
        <f t="shared" si="1"/>
        <v>0</v>
      </c>
      <c r="AL16" s="5">
        <f t="shared" si="1"/>
        <v>0</v>
      </c>
      <c r="AM16" s="5">
        <f t="shared" si="1"/>
        <v>0</v>
      </c>
      <c r="AN16" s="5">
        <f t="shared" si="1"/>
        <v>0</v>
      </c>
      <c r="AO16" s="5">
        <f t="shared" si="1"/>
        <v>0</v>
      </c>
      <c r="AP16" s="5">
        <f t="shared" si="1"/>
        <v>0</v>
      </c>
      <c r="AQ16" s="5">
        <f t="shared" si="1"/>
        <v>0</v>
      </c>
      <c r="AR16" s="5">
        <f>MAX($F10,$G10)*AR14</f>
        <v>0</v>
      </c>
      <c r="AS16" s="5">
        <f>MAX($E10,$F10,$G10)*AS14</f>
        <v>0</v>
      </c>
      <c r="AT16" s="6">
        <f>MAX($E10,$F10,$G10)*AT14</f>
        <v>0</v>
      </c>
      <c r="AV16" s="73" t="s">
        <v>197</v>
      </c>
      <c r="AW16" s="9"/>
    </row>
    <row r="17" spans="2:49" ht="24" x14ac:dyDescent="0.3">
      <c r="B17" s="63" t="s">
        <v>73</v>
      </c>
      <c r="C17" s="133">
        <f>'Controlli e SOA'!C7</f>
        <v>0</v>
      </c>
      <c r="D17" s="137">
        <f t="shared" ref="D17:D48" si="2">IF(C17="NA", 0, IF(C17=0,0,5-C17))</f>
        <v>0</v>
      </c>
      <c r="E17" s="71"/>
      <c r="F17" s="80">
        <f>IF($D17&gt;0,F$16*($D17),0)</f>
        <v>0</v>
      </c>
      <c r="G17" s="81">
        <f t="shared" ref="F17:O18" si="3">IF($D17&gt;0,G$16*($D17),0)</f>
        <v>0</v>
      </c>
      <c r="H17" s="81">
        <f t="shared" si="3"/>
        <v>0</v>
      </c>
      <c r="I17" s="81">
        <f t="shared" si="3"/>
        <v>0</v>
      </c>
      <c r="J17" s="81">
        <f t="shared" si="3"/>
        <v>0</v>
      </c>
      <c r="K17" s="81">
        <f t="shared" si="3"/>
        <v>0</v>
      </c>
      <c r="L17" s="81">
        <f t="shared" si="3"/>
        <v>0</v>
      </c>
      <c r="M17" s="81">
        <f t="shared" si="3"/>
        <v>0</v>
      </c>
      <c r="N17" s="81">
        <f t="shared" si="3"/>
        <v>0</v>
      </c>
      <c r="O17" s="81">
        <f t="shared" si="3"/>
        <v>0</v>
      </c>
      <c r="P17" s="81">
        <f t="shared" ref="P17:Y18" si="4">IF($D17&gt;0,P$16*($D17),0)</f>
        <v>0</v>
      </c>
      <c r="Q17" s="81">
        <f t="shared" si="4"/>
        <v>0</v>
      </c>
      <c r="R17" s="81">
        <f t="shared" si="4"/>
        <v>0</v>
      </c>
      <c r="S17" s="81">
        <f t="shared" si="4"/>
        <v>0</v>
      </c>
      <c r="T17" s="81">
        <f t="shared" si="4"/>
        <v>0</v>
      </c>
      <c r="U17" s="81">
        <f t="shared" si="4"/>
        <v>0</v>
      </c>
      <c r="V17" s="81">
        <f t="shared" si="4"/>
        <v>0</v>
      </c>
      <c r="W17" s="81">
        <f t="shared" si="4"/>
        <v>0</v>
      </c>
      <c r="X17" s="81">
        <f t="shared" si="4"/>
        <v>0</v>
      </c>
      <c r="Y17" s="81">
        <f t="shared" si="4"/>
        <v>0</v>
      </c>
      <c r="Z17" s="81">
        <f t="shared" ref="Z17:AK18" si="5">IF($D17&gt;0,Z$16*($D17),0)</f>
        <v>0</v>
      </c>
      <c r="AA17" s="81">
        <f t="shared" si="5"/>
        <v>0</v>
      </c>
      <c r="AB17" s="81">
        <f t="shared" si="5"/>
        <v>0</v>
      </c>
      <c r="AC17" s="81">
        <f t="shared" si="5"/>
        <v>0</v>
      </c>
      <c r="AD17" s="81">
        <f t="shared" si="5"/>
        <v>0</v>
      </c>
      <c r="AE17" s="81">
        <f t="shared" si="5"/>
        <v>0</v>
      </c>
      <c r="AF17" s="81">
        <f t="shared" si="5"/>
        <v>0</v>
      </c>
      <c r="AG17" s="81">
        <f t="shared" si="5"/>
        <v>0</v>
      </c>
      <c r="AH17" s="81">
        <f t="shared" si="5"/>
        <v>0</v>
      </c>
      <c r="AI17" s="81">
        <f t="shared" si="5"/>
        <v>0</v>
      </c>
      <c r="AJ17" s="81">
        <f t="shared" si="5"/>
        <v>0</v>
      </c>
      <c r="AK17" s="81">
        <f t="shared" si="5"/>
        <v>0</v>
      </c>
      <c r="AL17" s="81">
        <f t="shared" ref="AL17:AT18" si="6">IF($D17&gt;0,AL$16*($D17),0)</f>
        <v>0</v>
      </c>
      <c r="AM17" s="81">
        <f t="shared" si="6"/>
        <v>0</v>
      </c>
      <c r="AN17" s="81">
        <f t="shared" si="6"/>
        <v>0</v>
      </c>
      <c r="AO17" s="81">
        <f t="shared" si="6"/>
        <v>0</v>
      </c>
      <c r="AP17" s="81">
        <f t="shared" si="6"/>
        <v>0</v>
      </c>
      <c r="AQ17" s="81">
        <f t="shared" si="6"/>
        <v>0</v>
      </c>
      <c r="AR17" s="81">
        <f t="shared" si="6"/>
        <v>0</v>
      </c>
      <c r="AS17" s="81">
        <f t="shared" si="6"/>
        <v>0</v>
      </c>
      <c r="AT17" s="82">
        <f t="shared" si="6"/>
        <v>0</v>
      </c>
      <c r="AU17" s="79"/>
      <c r="AV17" s="63" t="s">
        <v>73</v>
      </c>
      <c r="AW17" s="68">
        <f>MAX(F17:AT17)</f>
        <v>0</v>
      </c>
    </row>
    <row r="18" spans="2:49" ht="36" x14ac:dyDescent="0.3">
      <c r="B18" s="63" t="s">
        <v>74</v>
      </c>
      <c r="C18" s="133">
        <f>'Controlli e SOA'!C8</f>
        <v>0</v>
      </c>
      <c r="D18" s="137">
        <f t="shared" si="2"/>
        <v>0</v>
      </c>
      <c r="E18" s="71"/>
      <c r="F18" s="83">
        <f t="shared" si="3"/>
        <v>0</v>
      </c>
      <c r="G18" s="7">
        <f t="shared" si="3"/>
        <v>0</v>
      </c>
      <c r="H18" s="7">
        <f t="shared" si="3"/>
        <v>0</v>
      </c>
      <c r="I18" s="7">
        <f t="shared" si="3"/>
        <v>0</v>
      </c>
      <c r="J18" s="7">
        <f t="shared" si="3"/>
        <v>0</v>
      </c>
      <c r="K18" s="7">
        <f t="shared" si="3"/>
        <v>0</v>
      </c>
      <c r="L18" s="7">
        <f t="shared" si="3"/>
        <v>0</v>
      </c>
      <c r="M18" s="7">
        <f t="shared" si="3"/>
        <v>0</v>
      </c>
      <c r="N18" s="7">
        <f t="shared" si="3"/>
        <v>0</v>
      </c>
      <c r="O18" s="7">
        <f t="shared" si="3"/>
        <v>0</v>
      </c>
      <c r="P18" s="7">
        <f t="shared" si="4"/>
        <v>0</v>
      </c>
      <c r="Q18" s="7">
        <f t="shared" si="4"/>
        <v>0</v>
      </c>
      <c r="R18" s="7">
        <f t="shared" si="4"/>
        <v>0</v>
      </c>
      <c r="S18" s="7">
        <f t="shared" si="4"/>
        <v>0</v>
      </c>
      <c r="T18" s="7">
        <f t="shared" si="4"/>
        <v>0</v>
      </c>
      <c r="U18" s="7">
        <f t="shared" si="4"/>
        <v>0</v>
      </c>
      <c r="V18" s="7">
        <f t="shared" si="4"/>
        <v>0</v>
      </c>
      <c r="W18" s="7">
        <f t="shared" si="4"/>
        <v>0</v>
      </c>
      <c r="X18" s="7">
        <f t="shared" si="4"/>
        <v>0</v>
      </c>
      <c r="Y18" s="7">
        <f t="shared" si="4"/>
        <v>0</v>
      </c>
      <c r="Z18" s="7">
        <f t="shared" si="5"/>
        <v>0</v>
      </c>
      <c r="AA18" s="7">
        <f t="shared" si="5"/>
        <v>0</v>
      </c>
      <c r="AB18" s="7">
        <f t="shared" si="5"/>
        <v>0</v>
      </c>
      <c r="AC18" s="7">
        <f t="shared" si="5"/>
        <v>0</v>
      </c>
      <c r="AD18" s="7">
        <f t="shared" si="5"/>
        <v>0</v>
      </c>
      <c r="AE18" s="7">
        <f t="shared" si="5"/>
        <v>0</v>
      </c>
      <c r="AF18" s="7">
        <f t="shared" si="5"/>
        <v>0</v>
      </c>
      <c r="AG18" s="7">
        <f t="shared" si="5"/>
        <v>0</v>
      </c>
      <c r="AH18" s="7">
        <f t="shared" si="5"/>
        <v>0</v>
      </c>
      <c r="AI18" s="7">
        <f t="shared" si="5"/>
        <v>0</v>
      </c>
      <c r="AJ18" s="7">
        <f t="shared" si="5"/>
        <v>0</v>
      </c>
      <c r="AK18" s="7">
        <f t="shared" si="5"/>
        <v>0</v>
      </c>
      <c r="AL18" s="7">
        <f t="shared" si="6"/>
        <v>0</v>
      </c>
      <c r="AM18" s="7">
        <f t="shared" si="6"/>
        <v>0</v>
      </c>
      <c r="AN18" s="7">
        <f t="shared" si="6"/>
        <v>0</v>
      </c>
      <c r="AO18" s="7">
        <f t="shared" si="6"/>
        <v>0</v>
      </c>
      <c r="AP18" s="7">
        <f t="shared" si="6"/>
        <v>0</v>
      </c>
      <c r="AQ18" s="7">
        <f t="shared" si="6"/>
        <v>0</v>
      </c>
      <c r="AR18" s="7">
        <f t="shared" si="6"/>
        <v>0</v>
      </c>
      <c r="AS18" s="7">
        <f t="shared" si="6"/>
        <v>0</v>
      </c>
      <c r="AT18" s="84">
        <f t="shared" si="6"/>
        <v>0</v>
      </c>
      <c r="AV18" s="63" t="s">
        <v>74</v>
      </c>
      <c r="AW18" s="68">
        <f t="shared" ref="AW18:AW48" si="7">MAX(F18:AT18)</f>
        <v>0</v>
      </c>
    </row>
    <row r="19" spans="2:49" ht="36" x14ac:dyDescent="0.3">
      <c r="B19" s="63" t="s">
        <v>75</v>
      </c>
      <c r="C19" s="133">
        <f>'Controlli e SOA'!C9</f>
        <v>0</v>
      </c>
      <c r="D19" s="137">
        <f t="shared" si="2"/>
        <v>0</v>
      </c>
      <c r="E19" s="72"/>
      <c r="F19" s="85">
        <f t="shared" ref="F19:S19" si="8">IF($D19&gt;0,F$16*($D19),0)</f>
        <v>0</v>
      </c>
      <c r="G19" s="7">
        <f t="shared" si="8"/>
        <v>0</v>
      </c>
      <c r="H19" s="7">
        <f t="shared" si="8"/>
        <v>0</v>
      </c>
      <c r="I19" s="7">
        <f t="shared" si="8"/>
        <v>0</v>
      </c>
      <c r="J19" s="7">
        <f t="shared" si="8"/>
        <v>0</v>
      </c>
      <c r="K19" s="7">
        <f t="shared" si="8"/>
        <v>0</v>
      </c>
      <c r="L19" s="7">
        <f t="shared" si="8"/>
        <v>0</v>
      </c>
      <c r="M19" s="7">
        <f t="shared" si="8"/>
        <v>0</v>
      </c>
      <c r="N19" s="7">
        <f t="shared" si="8"/>
        <v>0</v>
      </c>
      <c r="O19" s="7">
        <f t="shared" si="8"/>
        <v>0</v>
      </c>
      <c r="P19" s="7">
        <f t="shared" si="8"/>
        <v>0</v>
      </c>
      <c r="Q19" s="7">
        <f t="shared" si="8"/>
        <v>0</v>
      </c>
      <c r="R19" s="7">
        <f t="shared" si="8"/>
        <v>0</v>
      </c>
      <c r="S19" s="7">
        <f t="shared" si="8"/>
        <v>0</v>
      </c>
      <c r="T19" s="7"/>
      <c r="U19" s="7">
        <f t="shared" ref="U19:AT19" si="9">IF($D19&gt;0,U$16*($D19),0)</f>
        <v>0</v>
      </c>
      <c r="V19" s="7">
        <f t="shared" si="9"/>
        <v>0</v>
      </c>
      <c r="W19" s="7">
        <f t="shared" si="9"/>
        <v>0</v>
      </c>
      <c r="X19" s="7">
        <f t="shared" si="9"/>
        <v>0</v>
      </c>
      <c r="Y19" s="7">
        <f t="shared" si="9"/>
        <v>0</v>
      </c>
      <c r="Z19" s="7">
        <f t="shared" si="9"/>
        <v>0</v>
      </c>
      <c r="AA19" s="7">
        <f t="shared" si="9"/>
        <v>0</v>
      </c>
      <c r="AB19" s="7">
        <f t="shared" si="9"/>
        <v>0</v>
      </c>
      <c r="AC19" s="7">
        <f t="shared" si="9"/>
        <v>0</v>
      </c>
      <c r="AD19" s="7">
        <f t="shared" si="9"/>
        <v>0</v>
      </c>
      <c r="AE19" s="7">
        <f t="shared" si="9"/>
        <v>0</v>
      </c>
      <c r="AF19" s="7">
        <f t="shared" si="9"/>
        <v>0</v>
      </c>
      <c r="AG19" s="7">
        <f t="shared" si="9"/>
        <v>0</v>
      </c>
      <c r="AH19" s="7">
        <f t="shared" si="9"/>
        <v>0</v>
      </c>
      <c r="AI19" s="7">
        <f t="shared" si="9"/>
        <v>0</v>
      </c>
      <c r="AJ19" s="7">
        <f t="shared" si="9"/>
        <v>0</v>
      </c>
      <c r="AK19" s="7">
        <f t="shared" si="9"/>
        <v>0</v>
      </c>
      <c r="AL19" s="7">
        <f t="shared" si="9"/>
        <v>0</v>
      </c>
      <c r="AM19" s="7">
        <f t="shared" si="9"/>
        <v>0</v>
      </c>
      <c r="AN19" s="7">
        <f t="shared" si="9"/>
        <v>0</v>
      </c>
      <c r="AO19" s="7">
        <f t="shared" si="9"/>
        <v>0</v>
      </c>
      <c r="AP19" s="7">
        <f t="shared" si="9"/>
        <v>0</v>
      </c>
      <c r="AQ19" s="7">
        <f t="shared" si="9"/>
        <v>0</v>
      </c>
      <c r="AR19" s="7">
        <f t="shared" si="9"/>
        <v>0</v>
      </c>
      <c r="AS19" s="7">
        <f t="shared" si="9"/>
        <v>0</v>
      </c>
      <c r="AT19" s="84">
        <f t="shared" si="9"/>
        <v>0</v>
      </c>
      <c r="AV19" s="63" t="s">
        <v>75</v>
      </c>
      <c r="AW19" s="68">
        <f t="shared" si="7"/>
        <v>0</v>
      </c>
    </row>
    <row r="20" spans="2:49" ht="24" x14ac:dyDescent="0.3">
      <c r="B20" s="63" t="s">
        <v>76</v>
      </c>
      <c r="C20" s="133">
        <f>'Controlli e SOA'!C10</f>
        <v>0</v>
      </c>
      <c r="D20" s="137">
        <f t="shared" si="2"/>
        <v>0</v>
      </c>
      <c r="E20" s="72"/>
      <c r="F20" s="83"/>
      <c r="G20" s="7"/>
      <c r="H20" s="7"/>
      <c r="I20" s="7">
        <f t="shared" ref="I20:I38" si="10">IF($D20&gt;0,I$16*($D20),0)</f>
        <v>0</v>
      </c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>
        <f>IF($D20&gt;0,AM$16*($D20),0)</f>
        <v>0</v>
      </c>
      <c r="AN20" s="7">
        <f>IF($D20&gt;0,AN$16*($D20),0)</f>
        <v>0</v>
      </c>
      <c r="AO20" s="7"/>
      <c r="AP20" s="7">
        <f>IF($D20&gt;0,AP$16*($D20),0)</f>
        <v>0</v>
      </c>
      <c r="AQ20" s="7">
        <f>IF($D20&gt;0,AQ$16*($D20),0)</f>
        <v>0</v>
      </c>
      <c r="AR20" s="7"/>
      <c r="AS20" s="7"/>
      <c r="AT20" s="84"/>
      <c r="AV20" s="63" t="s">
        <v>76</v>
      </c>
      <c r="AW20" s="68">
        <f t="shared" si="7"/>
        <v>0</v>
      </c>
    </row>
    <row r="21" spans="2:49" ht="26.4" customHeight="1" x14ac:dyDescent="0.3">
      <c r="B21" s="63" t="s">
        <v>77</v>
      </c>
      <c r="C21" s="133">
        <f>'Controlli e SOA'!C11</f>
        <v>0</v>
      </c>
      <c r="D21" s="137">
        <f t="shared" si="2"/>
        <v>0</v>
      </c>
      <c r="E21" s="72"/>
      <c r="F21" s="83">
        <f>IF($D21&gt;0,F$16*($D21),0)</f>
        <v>0</v>
      </c>
      <c r="G21" s="7"/>
      <c r="H21" s="7"/>
      <c r="I21" s="7">
        <f t="shared" si="10"/>
        <v>0</v>
      </c>
      <c r="J21" s="7">
        <f>IF($D21&gt;0,J$16*($D21),0)</f>
        <v>0</v>
      </c>
      <c r="K21" s="7"/>
      <c r="L21" s="7"/>
      <c r="M21" s="7"/>
      <c r="N21" s="7"/>
      <c r="O21" s="7">
        <f>IF($D21&gt;0,O$16*($D21),0)</f>
        <v>0</v>
      </c>
      <c r="P21" s="7"/>
      <c r="Q21" s="7"/>
      <c r="R21" s="7"/>
      <c r="S21" s="7"/>
      <c r="T21" s="7"/>
      <c r="U21" s="7"/>
      <c r="V21" s="7">
        <f t="shared" ref="V21:X23" si="11">IF($D21&gt;0,V$16*($D21),0)</f>
        <v>0</v>
      </c>
      <c r="W21" s="7">
        <f t="shared" si="11"/>
        <v>0</v>
      </c>
      <c r="X21" s="7">
        <f t="shared" si="11"/>
        <v>0</v>
      </c>
      <c r="Y21" s="7"/>
      <c r="Z21" s="7"/>
      <c r="AA21" s="7"/>
      <c r="AB21" s="7">
        <f t="shared" ref="AB21:AC23" si="12">IF($D21&gt;0,AB$16*($D21),0)</f>
        <v>0</v>
      </c>
      <c r="AC21" s="7">
        <f t="shared" si="12"/>
        <v>0</v>
      </c>
      <c r="AD21" s="7"/>
      <c r="AE21" s="7"/>
      <c r="AF21" s="7"/>
      <c r="AG21" s="7"/>
      <c r="AH21" s="7"/>
      <c r="AI21" s="7"/>
      <c r="AJ21" s="7">
        <f t="shared" ref="AJ21:AJ30" si="13">IF($D21&gt;0,AJ$16*($D21),0)</f>
        <v>0</v>
      </c>
      <c r="AK21" s="7"/>
      <c r="AL21" s="7">
        <f>IF($D21&gt;0,AL$16*($D21),0)</f>
        <v>0</v>
      </c>
      <c r="AM21" s="7"/>
      <c r="AN21" s="7">
        <f>IF($D21&gt;0,AN$16*($D21),0)</f>
        <v>0</v>
      </c>
      <c r="AO21" s="7"/>
      <c r="AP21" s="7"/>
      <c r="AQ21" s="7">
        <f>IF($D21&gt;0,AQ$16*($D21),0)</f>
        <v>0</v>
      </c>
      <c r="AR21" s="7"/>
      <c r="AS21" s="7">
        <f>IF($D21&gt;0,AS$16*($D21),0)</f>
        <v>0</v>
      </c>
      <c r="AT21" s="84">
        <f>IF($D21&gt;0,AT$16*($D21),0)</f>
        <v>0</v>
      </c>
      <c r="AV21" s="63" t="s">
        <v>77</v>
      </c>
      <c r="AW21" s="68">
        <f t="shared" si="7"/>
        <v>0</v>
      </c>
    </row>
    <row r="22" spans="2:49" ht="24" x14ac:dyDescent="0.3">
      <c r="B22" s="63" t="s">
        <v>78</v>
      </c>
      <c r="C22" s="133">
        <f>'Controlli e SOA'!C12</f>
        <v>0</v>
      </c>
      <c r="D22" s="137">
        <f t="shared" si="2"/>
        <v>0</v>
      </c>
      <c r="E22" s="72"/>
      <c r="F22" s="83">
        <f>IF($D22&gt;0,F$16*($D22),0)</f>
        <v>0</v>
      </c>
      <c r="G22" s="7"/>
      <c r="H22" s="7"/>
      <c r="I22" s="7">
        <f t="shared" si="10"/>
        <v>0</v>
      </c>
      <c r="J22" s="7">
        <f>IF($D22&gt;0,J$16*($D22),0)</f>
        <v>0</v>
      </c>
      <c r="K22" s="7"/>
      <c r="L22" s="7"/>
      <c r="M22" s="7"/>
      <c r="N22" s="7"/>
      <c r="O22" s="7">
        <f>IF($D22&gt;0,O$16*($D22),0)</f>
        <v>0</v>
      </c>
      <c r="P22" s="7">
        <f>IF($D22&gt;0,P$16*($D22),0)</f>
        <v>0</v>
      </c>
      <c r="Q22" s="7"/>
      <c r="R22" s="7"/>
      <c r="S22" s="7">
        <f>IF($D22&gt;0,S$16*($D22),0)</f>
        <v>0</v>
      </c>
      <c r="T22" s="7"/>
      <c r="U22" s="7"/>
      <c r="V22" s="7">
        <f t="shared" si="11"/>
        <v>0</v>
      </c>
      <c r="W22" s="7">
        <f t="shared" si="11"/>
        <v>0</v>
      </c>
      <c r="X22" s="7">
        <f t="shared" si="11"/>
        <v>0</v>
      </c>
      <c r="Y22" s="7">
        <f>IF($D22&gt;0,Y$16*($D22),0)</f>
        <v>0</v>
      </c>
      <c r="Z22" s="7">
        <f>IF($D22&gt;0,Z$16*($D22),0)</f>
        <v>0</v>
      </c>
      <c r="AA22" s="7"/>
      <c r="AB22" s="7">
        <f t="shared" si="12"/>
        <v>0</v>
      </c>
      <c r="AC22" s="7">
        <f t="shared" si="12"/>
        <v>0</v>
      </c>
      <c r="AD22" s="7"/>
      <c r="AE22" s="7"/>
      <c r="AF22" s="7">
        <f t="shared" ref="AF22:AH23" si="14">IF($D22&gt;0,AF$16*($D22),0)</f>
        <v>0</v>
      </c>
      <c r="AG22" s="7">
        <f t="shared" si="14"/>
        <v>0</v>
      </c>
      <c r="AH22" s="7">
        <f t="shared" si="14"/>
        <v>0</v>
      </c>
      <c r="AI22" s="7"/>
      <c r="AJ22" s="7">
        <f t="shared" si="13"/>
        <v>0</v>
      </c>
      <c r="AK22" s="7"/>
      <c r="AL22" s="7">
        <f>IF($D22&gt;0,AL$16*($D22),0)</f>
        <v>0</v>
      </c>
      <c r="AM22" s="7">
        <f>IF($D22&gt;0,AM$16*($D22),0)</f>
        <v>0</v>
      </c>
      <c r="AN22" s="7">
        <f>IF($D22&gt;0,AN$16*($D22),0)</f>
        <v>0</v>
      </c>
      <c r="AO22" s="7">
        <f>IF($D22&gt;0,AO$16*($D22),0)</f>
        <v>0</v>
      </c>
      <c r="AP22" s="7"/>
      <c r="AQ22" s="7">
        <f>IF($D22&gt;0,AQ$16*($D22),0)</f>
        <v>0</v>
      </c>
      <c r="AR22" s="7"/>
      <c r="AS22" s="7"/>
      <c r="AT22" s="84">
        <f>IF($D22&gt;0,AT$16*($D22),0)</f>
        <v>0</v>
      </c>
      <c r="AV22" s="63" t="s">
        <v>78</v>
      </c>
      <c r="AW22" s="68">
        <f t="shared" si="7"/>
        <v>0</v>
      </c>
    </row>
    <row r="23" spans="2:49" ht="36" x14ac:dyDescent="0.3">
      <c r="B23" s="63" t="s">
        <v>79</v>
      </c>
      <c r="C23" s="133">
        <f>'Controlli e SOA'!C13</f>
        <v>0</v>
      </c>
      <c r="D23" s="137">
        <f t="shared" si="2"/>
        <v>0</v>
      </c>
      <c r="E23" s="72"/>
      <c r="F23" s="83">
        <f>IF($D23&gt;0,F$16*($D23),0)</f>
        <v>0</v>
      </c>
      <c r="G23" s="7">
        <f>IF($D23&gt;0,G$16*($D23),0)</f>
        <v>0</v>
      </c>
      <c r="H23" s="7">
        <f>IF($D23&gt;0,H$16*($D23),0)</f>
        <v>0</v>
      </c>
      <c r="I23" s="7">
        <f t="shared" si="10"/>
        <v>0</v>
      </c>
      <c r="J23" s="7">
        <f>IF($D23&gt;0,J$16*($D23),0)</f>
        <v>0</v>
      </c>
      <c r="K23" s="7">
        <f>IF($D23&gt;0,K$16*($D23),0)</f>
        <v>0</v>
      </c>
      <c r="L23" s="7">
        <f>IF($D23&gt;0,L$16*($D23),0)</f>
        <v>0</v>
      </c>
      <c r="M23" s="7">
        <f>IF($D23&gt;0,M$16*($D23),0)</f>
        <v>0</v>
      </c>
      <c r="N23" s="7">
        <f>IF($D23&gt;0,N$16*($D23),0)</f>
        <v>0</v>
      </c>
      <c r="O23" s="7">
        <f>IF($D23&gt;0,O$16*($D23),0)</f>
        <v>0</v>
      </c>
      <c r="P23" s="7">
        <f>IF($D23&gt;0,P$16*($D23),0)</f>
        <v>0</v>
      </c>
      <c r="Q23" s="7">
        <f>IF($D23&gt;0,Q$16*($D23),0)</f>
        <v>0</v>
      </c>
      <c r="R23" s="7">
        <f>IF($D23&gt;0,R$16*($D23),0)</f>
        <v>0</v>
      </c>
      <c r="S23" s="7">
        <f>IF($D23&gt;0,S$16*($D23),0)</f>
        <v>0</v>
      </c>
      <c r="T23" s="7"/>
      <c r="U23" s="7">
        <f>IF($D23&gt;0,U$16*($D23),0)</f>
        <v>0</v>
      </c>
      <c r="V23" s="7">
        <f t="shared" si="11"/>
        <v>0</v>
      </c>
      <c r="W23" s="7">
        <f t="shared" si="11"/>
        <v>0</v>
      </c>
      <c r="X23" s="7">
        <f t="shared" si="11"/>
        <v>0</v>
      </c>
      <c r="Y23" s="7">
        <f>IF($D23&gt;0,Y$16*($D23),0)</f>
        <v>0</v>
      </c>
      <c r="Z23" s="7">
        <f>IF($D23&gt;0,Z$16*($D23),0)</f>
        <v>0</v>
      </c>
      <c r="AA23" s="7">
        <f>IF($D23&gt;0,AA$16*($D23),0)</f>
        <v>0</v>
      </c>
      <c r="AB23" s="7">
        <f t="shared" si="12"/>
        <v>0</v>
      </c>
      <c r="AC23" s="7">
        <f t="shared" si="12"/>
        <v>0</v>
      </c>
      <c r="AD23" s="7">
        <f>IF($D23&gt;0,AD$16*($D23),0)</f>
        <v>0</v>
      </c>
      <c r="AE23" s="7">
        <f>IF($D23&gt;0,AE$16*($D23),0)</f>
        <v>0</v>
      </c>
      <c r="AF23" s="7">
        <f t="shared" si="14"/>
        <v>0</v>
      </c>
      <c r="AG23" s="7">
        <f t="shared" si="14"/>
        <v>0</v>
      </c>
      <c r="AH23" s="7">
        <f t="shared" si="14"/>
        <v>0</v>
      </c>
      <c r="AI23" s="7">
        <f>IF($D23&gt;0,AI$16*($D23),0)</f>
        <v>0</v>
      </c>
      <c r="AJ23" s="7">
        <f t="shared" si="13"/>
        <v>0</v>
      </c>
      <c r="AK23" s="7">
        <f t="shared" ref="AK23:AK35" si="15">IF($D23&gt;0,AK$16*($D23),0)</f>
        <v>0</v>
      </c>
      <c r="AL23" s="7">
        <f>IF($D23&gt;0,AL$16*($D23),0)</f>
        <v>0</v>
      </c>
      <c r="AM23" s="7">
        <f>IF($D23&gt;0,AM$16*($D23),0)</f>
        <v>0</v>
      </c>
      <c r="AN23" s="7">
        <f>IF($D23&gt;0,AN$16*($D23),0)</f>
        <v>0</v>
      </c>
      <c r="AO23" s="7">
        <f>IF($D23&gt;0,AO$16*($D23),0)</f>
        <v>0</v>
      </c>
      <c r="AP23" s="7">
        <f>IF($D23&gt;0,AP$16*($D23),0)</f>
        <v>0</v>
      </c>
      <c r="AQ23" s="7">
        <f>IF($D23&gt;0,AQ$16*($D23),0)</f>
        <v>0</v>
      </c>
      <c r="AR23" s="7">
        <f>IF($D23&gt;0,AR$16*($D23),0)</f>
        <v>0</v>
      </c>
      <c r="AS23" s="7"/>
      <c r="AT23" s="84">
        <f>IF($D23&gt;0,AT$16*($D23),0)</f>
        <v>0</v>
      </c>
      <c r="AV23" s="63" t="s">
        <v>79</v>
      </c>
      <c r="AW23" s="68">
        <f t="shared" si="7"/>
        <v>0</v>
      </c>
    </row>
    <row r="24" spans="2:49" ht="24" x14ac:dyDescent="0.3">
      <c r="B24" s="63" t="s">
        <v>80</v>
      </c>
      <c r="C24" s="133">
        <f>'Controlli e SOA'!C14</f>
        <v>0</v>
      </c>
      <c r="D24" s="137">
        <f t="shared" si="2"/>
        <v>0</v>
      </c>
      <c r="E24" s="72"/>
      <c r="F24" s="83"/>
      <c r="G24" s="7"/>
      <c r="H24" s="7"/>
      <c r="I24" s="7">
        <f t="shared" si="10"/>
        <v>0</v>
      </c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>
        <f>IF($D24&gt;0,U$16*($D24),0)</f>
        <v>0</v>
      </c>
      <c r="V24" s="7"/>
      <c r="W24" s="7"/>
      <c r="X24" s="7"/>
      <c r="Y24" s="7"/>
      <c r="Z24" s="7"/>
      <c r="AA24" s="7"/>
      <c r="AB24" s="7"/>
      <c r="AC24" s="7"/>
      <c r="AD24" s="7"/>
      <c r="AE24" s="7">
        <f>IF($D24&gt;0,AE$16*($D24),0)</f>
        <v>0</v>
      </c>
      <c r="AF24" s="7"/>
      <c r="AG24" s="7"/>
      <c r="AH24" s="7"/>
      <c r="AI24" s="7"/>
      <c r="AJ24" s="7">
        <f t="shared" si="13"/>
        <v>0</v>
      </c>
      <c r="AK24" s="7">
        <f t="shared" si="15"/>
        <v>0</v>
      </c>
      <c r="AL24" s="7"/>
      <c r="AM24" s="7">
        <f>IF($D24&gt;0,AM$16*($D24),0)</f>
        <v>0</v>
      </c>
      <c r="AN24" s="7"/>
      <c r="AO24" s="7"/>
      <c r="AP24" s="7"/>
      <c r="AQ24" s="7"/>
      <c r="AR24" s="7">
        <f>IF($D24&gt;0,AR$16*($D24),0)</f>
        <v>0</v>
      </c>
      <c r="AS24" s="7"/>
      <c r="AT24" s="84"/>
      <c r="AV24" s="63" t="s">
        <v>80</v>
      </c>
      <c r="AW24" s="68">
        <f t="shared" si="7"/>
        <v>0</v>
      </c>
    </row>
    <row r="25" spans="2:49" x14ac:dyDescent="0.3">
      <c r="B25" s="63" t="s">
        <v>81</v>
      </c>
      <c r="C25" s="133">
        <f>'Controlli e SOA'!C15</f>
        <v>0</v>
      </c>
      <c r="D25" s="137">
        <f t="shared" si="2"/>
        <v>0</v>
      </c>
      <c r="E25" s="72"/>
      <c r="F25" s="83"/>
      <c r="G25" s="7"/>
      <c r="H25" s="7"/>
      <c r="I25" s="7">
        <f t="shared" si="10"/>
        <v>0</v>
      </c>
      <c r="J25" s="7"/>
      <c r="K25" s="7"/>
      <c r="L25" s="7"/>
      <c r="M25" s="7"/>
      <c r="N25" s="7"/>
      <c r="O25" s="7"/>
      <c r="P25" s="7"/>
      <c r="Q25" s="7"/>
      <c r="R25" s="7">
        <f>IF($D25&gt;0,R$16*($D25),0)</f>
        <v>0</v>
      </c>
      <c r="S25" s="7"/>
      <c r="T25" s="7"/>
      <c r="U25" s="7">
        <f>IF($D25&gt;0,U$16*($D25),0)</f>
        <v>0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>
        <f t="shared" si="13"/>
        <v>0</v>
      </c>
      <c r="AK25" s="7">
        <f t="shared" si="15"/>
        <v>0</v>
      </c>
      <c r="AL25" s="7"/>
      <c r="AM25" s="7">
        <f>IF($D25&gt;0,AM$16*($D25),0)</f>
        <v>0</v>
      </c>
      <c r="AN25" s="7">
        <f>IF($D25&gt;0,AN$16*($D25),0)</f>
        <v>0</v>
      </c>
      <c r="AO25" s="7"/>
      <c r="AP25" s="7"/>
      <c r="AQ25" s="7">
        <f>IF($D25&gt;0,AQ$16*($D25),0)</f>
        <v>0</v>
      </c>
      <c r="AR25" s="7"/>
      <c r="AS25" s="7">
        <f t="shared" ref="AS25:AS30" si="16">IF($D25&gt;0,AS$16*($D25),0)</f>
        <v>0</v>
      </c>
      <c r="AT25" s="84"/>
      <c r="AV25" s="63" t="s">
        <v>81</v>
      </c>
      <c r="AW25" s="68">
        <f t="shared" si="7"/>
        <v>0</v>
      </c>
    </row>
    <row r="26" spans="2:49" x14ac:dyDescent="0.3">
      <c r="B26" s="63" t="s">
        <v>82</v>
      </c>
      <c r="C26" s="133">
        <f>'Controlli e SOA'!C16</f>
        <v>0</v>
      </c>
      <c r="D26" s="137">
        <f t="shared" si="2"/>
        <v>0</v>
      </c>
      <c r="E26" s="72"/>
      <c r="F26" s="83">
        <f>IF($D26&gt;0,F$16*($D26),0)</f>
        <v>0</v>
      </c>
      <c r="G26" s="7"/>
      <c r="H26" s="7"/>
      <c r="I26" s="7">
        <f t="shared" si="10"/>
        <v>0</v>
      </c>
      <c r="J26" s="7">
        <f>IF($D26&gt;0,J$16*($D26),0)</f>
        <v>0</v>
      </c>
      <c r="K26" s="7"/>
      <c r="L26" s="7"/>
      <c r="M26" s="7"/>
      <c r="N26" s="7"/>
      <c r="O26" s="7"/>
      <c r="P26" s="7"/>
      <c r="Q26" s="7"/>
      <c r="R26" s="7"/>
      <c r="S26" s="7">
        <f t="shared" ref="S26:T29" si="17">IF($D26&gt;0,S$16*($D26),0)</f>
        <v>0</v>
      </c>
      <c r="T26" s="7">
        <f t="shared" si="17"/>
        <v>0</v>
      </c>
      <c r="U26" s="7"/>
      <c r="V26" s="7"/>
      <c r="W26" s="7">
        <f t="shared" ref="W26:Z27" si="18">IF($D26&gt;0,W$16*($D26),0)</f>
        <v>0</v>
      </c>
      <c r="X26" s="7">
        <f t="shared" si="18"/>
        <v>0</v>
      </c>
      <c r="Y26" s="7">
        <f t="shared" si="18"/>
        <v>0</v>
      </c>
      <c r="Z26" s="7">
        <f t="shared" si="18"/>
        <v>0</v>
      </c>
      <c r="AA26" s="7"/>
      <c r="AB26" s="7">
        <f>IF($D26&gt;0,AB$16*($D26),0)</f>
        <v>0</v>
      </c>
      <c r="AC26" s="7"/>
      <c r="AD26" s="7"/>
      <c r="AE26" s="7"/>
      <c r="AF26" s="7">
        <f>IF($D26&gt;0,AF$16*($D26),0)</f>
        <v>0</v>
      </c>
      <c r="AG26" s="7">
        <f>IF($D26&gt;0,AG$16*($D26),0)</f>
        <v>0</v>
      </c>
      <c r="AH26" s="7">
        <f>IF($D26&gt;0,AH$16*($D26),0)</f>
        <v>0</v>
      </c>
      <c r="AI26" s="7">
        <f>IF($D26&gt;0,AI$16*($D26),0)</f>
        <v>0</v>
      </c>
      <c r="AJ26" s="7">
        <f t="shared" si="13"/>
        <v>0</v>
      </c>
      <c r="AK26" s="7">
        <f t="shared" si="15"/>
        <v>0</v>
      </c>
      <c r="AL26" s="7">
        <f>IF($D26&gt;0,AL$16*($D26),0)</f>
        <v>0</v>
      </c>
      <c r="AM26" s="7"/>
      <c r="AN26" s="7"/>
      <c r="AO26" s="7">
        <f>IF($D26&gt;0,AO$16*($D26),0)</f>
        <v>0</v>
      </c>
      <c r="AP26" s="7"/>
      <c r="AQ26" s="7"/>
      <c r="AR26" s="7"/>
      <c r="AS26" s="7">
        <f t="shared" si="16"/>
        <v>0</v>
      </c>
      <c r="AT26" s="84"/>
      <c r="AV26" s="63" t="s">
        <v>82</v>
      </c>
      <c r="AW26" s="68">
        <f t="shared" si="7"/>
        <v>0</v>
      </c>
    </row>
    <row r="27" spans="2:49" ht="24" x14ac:dyDescent="0.3">
      <c r="B27" s="63" t="s">
        <v>83</v>
      </c>
      <c r="C27" s="133">
        <f>'Controlli e SOA'!C17</f>
        <v>0</v>
      </c>
      <c r="D27" s="137">
        <f t="shared" si="2"/>
        <v>0</v>
      </c>
      <c r="E27" s="72"/>
      <c r="F27" s="83">
        <f>IF($D27&gt;0,F$16*($D27),0)</f>
        <v>0</v>
      </c>
      <c r="G27" s="7"/>
      <c r="H27" s="7"/>
      <c r="I27" s="7">
        <f t="shared" si="10"/>
        <v>0</v>
      </c>
      <c r="J27" s="7"/>
      <c r="K27" s="7"/>
      <c r="L27" s="7"/>
      <c r="M27" s="7"/>
      <c r="N27" s="7"/>
      <c r="O27" s="7"/>
      <c r="P27" s="7"/>
      <c r="Q27" s="7"/>
      <c r="R27" s="7"/>
      <c r="S27" s="7">
        <f t="shared" si="17"/>
        <v>0</v>
      </c>
      <c r="T27" s="7">
        <f t="shared" si="17"/>
        <v>0</v>
      </c>
      <c r="U27" s="7"/>
      <c r="V27" s="7">
        <f>IF($D27&gt;0,V$16*($D27),0)</f>
        <v>0</v>
      </c>
      <c r="W27" s="7">
        <f t="shared" si="18"/>
        <v>0</v>
      </c>
      <c r="X27" s="7">
        <f t="shared" si="18"/>
        <v>0</v>
      </c>
      <c r="Y27" s="7">
        <f t="shared" si="18"/>
        <v>0</v>
      </c>
      <c r="Z27" s="7">
        <f t="shared" si="18"/>
        <v>0</v>
      </c>
      <c r="AA27" s="7"/>
      <c r="AB27" s="7">
        <f>IF($D27&gt;0,AB$16*($D27),0)</f>
        <v>0</v>
      </c>
      <c r="AC27" s="7"/>
      <c r="AD27" s="7"/>
      <c r="AE27" s="7"/>
      <c r="AF27" s="7">
        <f t="shared" ref="AF27:AH30" si="19">IF($D27&gt;0,AF$16*($D27),0)</f>
        <v>0</v>
      </c>
      <c r="AG27" s="7">
        <f t="shared" si="19"/>
        <v>0</v>
      </c>
      <c r="AH27" s="7">
        <f t="shared" si="19"/>
        <v>0</v>
      </c>
      <c r="AI27" s="7"/>
      <c r="AJ27" s="7">
        <f t="shared" si="13"/>
        <v>0</v>
      </c>
      <c r="AK27" s="7">
        <f t="shared" si="15"/>
        <v>0</v>
      </c>
      <c r="AL27" s="7">
        <f>IF($D27&gt;0,AL$16*($D27),0)</f>
        <v>0</v>
      </c>
      <c r="AM27" s="7">
        <f>IF($D27&gt;0,AM$16*($D27),0)</f>
        <v>0</v>
      </c>
      <c r="AN27" s="7">
        <f>IF($D27&gt;0,AN$16*($D27),0)</f>
        <v>0</v>
      </c>
      <c r="AO27" s="7">
        <f>IF($D27&gt;0,AO$16*($D27),0)</f>
        <v>0</v>
      </c>
      <c r="AP27" s="7"/>
      <c r="AQ27" s="7">
        <f>IF($D27&gt;0,AQ$16*($D27),0)</f>
        <v>0</v>
      </c>
      <c r="AR27" s="7"/>
      <c r="AS27" s="7">
        <f t="shared" si="16"/>
        <v>0</v>
      </c>
      <c r="AT27" s="84">
        <f>IF($D27&gt;0,AT$16*($D27),0)</f>
        <v>0</v>
      </c>
      <c r="AV27" s="63" t="s">
        <v>83</v>
      </c>
      <c r="AW27" s="68">
        <f t="shared" si="7"/>
        <v>0</v>
      </c>
    </row>
    <row r="28" spans="2:49" ht="24" x14ac:dyDescent="0.3">
      <c r="B28" s="63" t="s">
        <v>84</v>
      </c>
      <c r="C28" s="133">
        <f>'Controlli e SOA'!C18</f>
        <v>0</v>
      </c>
      <c r="D28" s="137">
        <f t="shared" si="2"/>
        <v>0</v>
      </c>
      <c r="E28" s="72"/>
      <c r="F28" s="83">
        <f>IF($D28&gt;0,F$16*($D28),0)</f>
        <v>0</v>
      </c>
      <c r="G28" s="7"/>
      <c r="H28" s="7"/>
      <c r="I28" s="7">
        <f t="shared" si="10"/>
        <v>0</v>
      </c>
      <c r="J28" s="7"/>
      <c r="K28" s="7"/>
      <c r="L28" s="7"/>
      <c r="M28" s="7"/>
      <c r="N28" s="7"/>
      <c r="O28" s="7"/>
      <c r="P28" s="7"/>
      <c r="Q28" s="7"/>
      <c r="R28" s="7"/>
      <c r="S28" s="7">
        <f t="shared" si="17"/>
        <v>0</v>
      </c>
      <c r="T28" s="7">
        <f t="shared" si="17"/>
        <v>0</v>
      </c>
      <c r="U28" s="7"/>
      <c r="V28" s="7">
        <f>IF($D28&gt;0,V$16*($D28),0)</f>
        <v>0</v>
      </c>
      <c r="W28" s="7"/>
      <c r="X28" s="7"/>
      <c r="Y28" s="7">
        <f t="shared" ref="Y28:Z38" si="20">IF($D28&gt;0,Y$16*($D28),0)</f>
        <v>0</v>
      </c>
      <c r="Z28" s="7">
        <f t="shared" si="20"/>
        <v>0</v>
      </c>
      <c r="AA28" s="7"/>
      <c r="AB28" s="7">
        <f>IF($D28&gt;0,AB$16*($D28),0)</f>
        <v>0</v>
      </c>
      <c r="AC28" s="7">
        <f>IF($D28&gt;0,AC$16*($D28),0)</f>
        <v>0</v>
      </c>
      <c r="AD28" s="7"/>
      <c r="AE28" s="7"/>
      <c r="AF28" s="7">
        <f t="shared" si="19"/>
        <v>0</v>
      </c>
      <c r="AG28" s="7">
        <f t="shared" si="19"/>
        <v>0</v>
      </c>
      <c r="AH28" s="7">
        <f t="shared" si="19"/>
        <v>0</v>
      </c>
      <c r="AI28" s="7">
        <f>IF($D28&gt;0,AI$16*($D28),0)</f>
        <v>0</v>
      </c>
      <c r="AJ28" s="7">
        <f t="shared" si="13"/>
        <v>0</v>
      </c>
      <c r="AK28" s="7">
        <f t="shared" si="15"/>
        <v>0</v>
      </c>
      <c r="AL28" s="7">
        <f>IF($D28&gt;0,AL$16*($D28),0)</f>
        <v>0</v>
      </c>
      <c r="AM28" s="7">
        <f>IF($D28&gt;0,AM$16*($D28),0)</f>
        <v>0</v>
      </c>
      <c r="AN28" s="7">
        <f>IF($D28&gt;0,AN$16*($D28),0)</f>
        <v>0</v>
      </c>
      <c r="AO28" s="7">
        <f>IF($D28&gt;0,AO$16*($D28),0)</f>
        <v>0</v>
      </c>
      <c r="AP28" s="7">
        <f>IF($D28&gt;0,AP$16*($D28),0)</f>
        <v>0</v>
      </c>
      <c r="AQ28" s="7">
        <f>IF($D28&gt;0,AQ$16*($D28),0)</f>
        <v>0</v>
      </c>
      <c r="AR28" s="7"/>
      <c r="AS28" s="7">
        <f t="shared" si="16"/>
        <v>0</v>
      </c>
      <c r="AT28" s="84">
        <f>IF($D28&gt;0,AT$16*($D28),0)</f>
        <v>0</v>
      </c>
      <c r="AV28" s="63" t="s">
        <v>84</v>
      </c>
      <c r="AW28" s="68">
        <f t="shared" si="7"/>
        <v>0</v>
      </c>
    </row>
    <row r="29" spans="2:49" ht="48" x14ac:dyDescent="0.3">
      <c r="B29" s="63" t="s">
        <v>85</v>
      </c>
      <c r="C29" s="133">
        <f>'Controlli e SOA'!C19</f>
        <v>0</v>
      </c>
      <c r="D29" s="137">
        <f t="shared" si="2"/>
        <v>0</v>
      </c>
      <c r="E29" s="72"/>
      <c r="F29" s="83">
        <f>IF($D29&gt;0,F$16*($D29),0)</f>
        <v>0</v>
      </c>
      <c r="G29" s="7"/>
      <c r="H29" s="7"/>
      <c r="I29" s="7">
        <f t="shared" si="10"/>
        <v>0</v>
      </c>
      <c r="J29" s="7"/>
      <c r="K29" s="7"/>
      <c r="L29" s="7"/>
      <c r="M29" s="7"/>
      <c r="N29" s="7"/>
      <c r="O29" s="7"/>
      <c r="P29" s="7"/>
      <c r="Q29" s="7"/>
      <c r="R29" s="7"/>
      <c r="S29" s="7">
        <f t="shared" si="17"/>
        <v>0</v>
      </c>
      <c r="T29" s="7">
        <f t="shared" si="17"/>
        <v>0</v>
      </c>
      <c r="U29" s="7">
        <f>IF($D29&gt;0,U$16*($D29),0)</f>
        <v>0</v>
      </c>
      <c r="V29" s="7"/>
      <c r="W29" s="7"/>
      <c r="X29" s="7"/>
      <c r="Y29" s="7">
        <f t="shared" si="20"/>
        <v>0</v>
      </c>
      <c r="Z29" s="7">
        <f t="shared" si="20"/>
        <v>0</v>
      </c>
      <c r="AA29" s="7"/>
      <c r="AB29" s="7"/>
      <c r="AC29" s="7"/>
      <c r="AD29" s="7"/>
      <c r="AE29" s="7"/>
      <c r="AF29" s="7">
        <f t="shared" si="19"/>
        <v>0</v>
      </c>
      <c r="AG29" s="7">
        <f t="shared" si="19"/>
        <v>0</v>
      </c>
      <c r="AH29" s="7">
        <f t="shared" si="19"/>
        <v>0</v>
      </c>
      <c r="AI29" s="7">
        <f>IF($D29&gt;0,AI$16*($D29),0)</f>
        <v>0</v>
      </c>
      <c r="AJ29" s="7">
        <f t="shared" si="13"/>
        <v>0</v>
      </c>
      <c r="AK29" s="7">
        <f t="shared" si="15"/>
        <v>0</v>
      </c>
      <c r="AL29" s="7"/>
      <c r="AM29" s="7">
        <f>IF($D29&gt;0,AM$16*($D29),0)</f>
        <v>0</v>
      </c>
      <c r="AN29" s="7"/>
      <c r="AO29" s="7">
        <f>IF($D29&gt;0,AO$16*($D29),0)</f>
        <v>0</v>
      </c>
      <c r="AP29" s="7">
        <f>IF($D29&gt;0,AP$16*($D29),0)</f>
        <v>0</v>
      </c>
      <c r="AQ29" s="7">
        <f>IF($D29&gt;0,AQ$16*($D29),0)</f>
        <v>0</v>
      </c>
      <c r="AR29" s="7"/>
      <c r="AS29" s="7">
        <f t="shared" si="16"/>
        <v>0</v>
      </c>
      <c r="AT29" s="84"/>
      <c r="AV29" s="63" t="s">
        <v>85</v>
      </c>
      <c r="AW29" s="68">
        <f t="shared" si="7"/>
        <v>0</v>
      </c>
    </row>
    <row r="30" spans="2:49" ht="24" x14ac:dyDescent="0.3">
      <c r="B30" s="63" t="s">
        <v>86</v>
      </c>
      <c r="C30" s="133">
        <f>'Controlli e SOA'!C20</f>
        <v>0</v>
      </c>
      <c r="D30" s="137">
        <f t="shared" si="2"/>
        <v>0</v>
      </c>
      <c r="E30" s="72"/>
      <c r="F30" s="83">
        <f>IF($D30&gt;0,F$16*($D30),0)</f>
        <v>0</v>
      </c>
      <c r="G30" s="7"/>
      <c r="H30" s="7"/>
      <c r="I30" s="7">
        <f t="shared" si="10"/>
        <v>0</v>
      </c>
      <c r="J30" s="7"/>
      <c r="K30" s="7"/>
      <c r="L30" s="7"/>
      <c r="M30" s="7"/>
      <c r="N30" s="7"/>
      <c r="O30" s="7"/>
      <c r="P30" s="7"/>
      <c r="Q30" s="7"/>
      <c r="R30" s="7"/>
      <c r="S30" s="7">
        <f>IF($D30&gt;0,S$16*($D30),0)</f>
        <v>0</v>
      </c>
      <c r="T30" s="7"/>
      <c r="U30" s="7"/>
      <c r="V30" s="7">
        <f t="shared" ref="V30:X34" si="21">IF($D30&gt;0,V$16*($D30),0)</f>
        <v>0</v>
      </c>
      <c r="W30" s="7">
        <f t="shared" si="21"/>
        <v>0</v>
      </c>
      <c r="X30" s="7">
        <f t="shared" si="21"/>
        <v>0</v>
      </c>
      <c r="Y30" s="7">
        <f t="shared" si="20"/>
        <v>0</v>
      </c>
      <c r="Z30" s="7">
        <f t="shared" si="20"/>
        <v>0</v>
      </c>
      <c r="AA30" s="7"/>
      <c r="AB30" s="7">
        <f>IF($D30&gt;0,AB$16*($D30),0)</f>
        <v>0</v>
      </c>
      <c r="AC30" s="7"/>
      <c r="AD30" s="7"/>
      <c r="AE30" s="7"/>
      <c r="AF30" s="7">
        <f t="shared" si="19"/>
        <v>0</v>
      </c>
      <c r="AG30" s="7">
        <f t="shared" si="19"/>
        <v>0</v>
      </c>
      <c r="AH30" s="7">
        <f t="shared" si="19"/>
        <v>0</v>
      </c>
      <c r="AI30" s="7">
        <f>IF($D30&gt;0,AI$16*($D30),0)</f>
        <v>0</v>
      </c>
      <c r="AJ30" s="7">
        <f t="shared" si="13"/>
        <v>0</v>
      </c>
      <c r="AK30" s="7">
        <f t="shared" si="15"/>
        <v>0</v>
      </c>
      <c r="AL30" s="7">
        <f>IF($D30&gt;0,AL$16*($D30),0)</f>
        <v>0</v>
      </c>
      <c r="AM30" s="7">
        <f>IF($D30&gt;0,AM$16*($D30),0)</f>
        <v>0</v>
      </c>
      <c r="AN30" s="7"/>
      <c r="AO30" s="7">
        <f>IF($D30&gt;0,AO$16*($D30),0)</f>
        <v>0</v>
      </c>
      <c r="AP30" s="7">
        <f>IF($D30&gt;0,AP$16*($D30),0)</f>
        <v>0</v>
      </c>
      <c r="AQ30" s="7">
        <f>IF($D30&gt;0,AQ$16*($D30),0)</f>
        <v>0</v>
      </c>
      <c r="AR30" s="7"/>
      <c r="AS30" s="7">
        <f t="shared" si="16"/>
        <v>0</v>
      </c>
      <c r="AT30" s="84">
        <f>IF($D30&gt;0,AT$16*($D30),0)</f>
        <v>0</v>
      </c>
      <c r="AV30" s="63" t="s">
        <v>86</v>
      </c>
      <c r="AW30" s="68">
        <f t="shared" si="7"/>
        <v>0</v>
      </c>
    </row>
    <row r="31" spans="2:49" ht="36" x14ac:dyDescent="0.3">
      <c r="B31" s="63" t="s">
        <v>87</v>
      </c>
      <c r="C31" s="133">
        <f>'Controlli e SOA'!C21</f>
        <v>0</v>
      </c>
      <c r="D31" s="137">
        <f t="shared" si="2"/>
        <v>0</v>
      </c>
      <c r="E31" s="72"/>
      <c r="F31" s="83"/>
      <c r="G31" s="7"/>
      <c r="H31" s="7"/>
      <c r="I31" s="7">
        <f t="shared" si="10"/>
        <v>0</v>
      </c>
      <c r="J31" s="7">
        <f>IF($D31&gt;0,J$16*($D31),0)</f>
        <v>0</v>
      </c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>
        <f t="shared" si="21"/>
        <v>0</v>
      </c>
      <c r="W31" s="7">
        <f t="shared" si="21"/>
        <v>0</v>
      </c>
      <c r="X31" s="7">
        <f t="shared" si="21"/>
        <v>0</v>
      </c>
      <c r="Y31" s="7">
        <f t="shared" si="20"/>
        <v>0</v>
      </c>
      <c r="Z31" s="7">
        <f t="shared" si="20"/>
        <v>0</v>
      </c>
      <c r="AA31" s="7"/>
      <c r="AB31" s="7">
        <f>IF($D31&gt;0,AB$16*($D31),0)</f>
        <v>0</v>
      </c>
      <c r="AC31" s="7"/>
      <c r="AD31" s="7"/>
      <c r="AE31" s="7"/>
      <c r="AF31" s="7"/>
      <c r="AG31" s="7"/>
      <c r="AH31" s="7"/>
      <c r="AI31" s="7"/>
      <c r="AJ31" s="7"/>
      <c r="AK31" s="7">
        <f t="shared" si="15"/>
        <v>0</v>
      </c>
      <c r="AL31" s="7"/>
      <c r="AM31" s="7"/>
      <c r="AN31" s="7">
        <f>IF($D31&gt;0,AN$16*($D31),0)</f>
        <v>0</v>
      </c>
      <c r="AO31" s="7"/>
      <c r="AP31" s="7"/>
      <c r="AQ31" s="7">
        <f>IF($D31&gt;0,AQ$16*($D31),0)</f>
        <v>0</v>
      </c>
      <c r="AR31" s="7"/>
      <c r="AS31" s="7"/>
      <c r="AT31" s="84">
        <f>IF($D31&gt;0,AT$16*($D31),0)</f>
        <v>0</v>
      </c>
      <c r="AV31" s="63" t="s">
        <v>87</v>
      </c>
      <c r="AW31" s="68">
        <f t="shared" si="7"/>
        <v>0</v>
      </c>
    </row>
    <row r="32" spans="2:49" ht="24" x14ac:dyDescent="0.3">
      <c r="B32" s="63" t="s">
        <v>88</v>
      </c>
      <c r="C32" s="133">
        <f>'Controlli e SOA'!C22</f>
        <v>0</v>
      </c>
      <c r="D32" s="137">
        <f t="shared" si="2"/>
        <v>0</v>
      </c>
      <c r="E32" s="72"/>
      <c r="F32" s="83">
        <f t="shared" ref="F32:H33" si="22">IF($D32&gt;0,F$16*($D32),0)</f>
        <v>0</v>
      </c>
      <c r="G32" s="7">
        <f t="shared" si="22"/>
        <v>0</v>
      </c>
      <c r="H32" s="7">
        <f t="shared" si="22"/>
        <v>0</v>
      </c>
      <c r="I32" s="7">
        <f t="shared" si="10"/>
        <v>0</v>
      </c>
      <c r="J32" s="7">
        <f>IF($D32&gt;0,J$16*($D32),0)</f>
        <v>0</v>
      </c>
      <c r="K32" s="7">
        <f>IF($D32&gt;0,K$16*($D32),0)</f>
        <v>0</v>
      </c>
      <c r="L32" s="7">
        <f>IF($D32&gt;0,L$16*($D32),0)</f>
        <v>0</v>
      </c>
      <c r="M32" s="7"/>
      <c r="N32" s="7">
        <f t="shared" ref="N32:S33" si="23">IF($D32&gt;0,N$16*($D32),0)</f>
        <v>0</v>
      </c>
      <c r="O32" s="7">
        <f t="shared" si="23"/>
        <v>0</v>
      </c>
      <c r="P32" s="7">
        <f t="shared" si="23"/>
        <v>0</v>
      </c>
      <c r="Q32" s="7">
        <f t="shared" si="23"/>
        <v>0</v>
      </c>
      <c r="R32" s="7">
        <f t="shared" si="23"/>
        <v>0</v>
      </c>
      <c r="S32" s="7">
        <f t="shared" si="23"/>
        <v>0</v>
      </c>
      <c r="T32" s="7"/>
      <c r="U32" s="7">
        <f>IF($D32&gt;0,U$16*($D32),0)</f>
        <v>0</v>
      </c>
      <c r="V32" s="7">
        <f t="shared" si="21"/>
        <v>0</v>
      </c>
      <c r="W32" s="7">
        <f t="shared" si="21"/>
        <v>0</v>
      </c>
      <c r="X32" s="7">
        <f t="shared" si="21"/>
        <v>0</v>
      </c>
      <c r="Y32" s="7">
        <f t="shared" si="20"/>
        <v>0</v>
      </c>
      <c r="Z32" s="7">
        <f t="shared" si="20"/>
        <v>0</v>
      </c>
      <c r="AA32" s="7">
        <f>IF($D32&gt;0,AA$16*($D32),0)</f>
        <v>0</v>
      </c>
      <c r="AB32" s="7">
        <f>IF($D32&gt;0,AB$16*($D32),0)</f>
        <v>0</v>
      </c>
      <c r="AC32" s="7">
        <f t="shared" ref="AC32:AJ33" si="24">IF($D32&gt;0,AC$16*($D32),0)</f>
        <v>0</v>
      </c>
      <c r="AD32" s="7">
        <f t="shared" si="24"/>
        <v>0</v>
      </c>
      <c r="AE32" s="7">
        <f t="shared" si="24"/>
        <v>0</v>
      </c>
      <c r="AF32" s="7">
        <f t="shared" si="24"/>
        <v>0</v>
      </c>
      <c r="AG32" s="7">
        <f t="shared" si="24"/>
        <v>0</v>
      </c>
      <c r="AH32" s="7">
        <f t="shared" si="24"/>
        <v>0</v>
      </c>
      <c r="AI32" s="7">
        <f t="shared" si="24"/>
        <v>0</v>
      </c>
      <c r="AJ32" s="7">
        <f t="shared" si="24"/>
        <v>0</v>
      </c>
      <c r="AK32" s="7">
        <f t="shared" si="15"/>
        <v>0</v>
      </c>
      <c r="AL32" s="7">
        <f>IF($D32&gt;0,AL$16*($D32),0)</f>
        <v>0</v>
      </c>
      <c r="AM32" s="7">
        <f>IF($D32&gt;0,AM$16*($D32),0)</f>
        <v>0</v>
      </c>
      <c r="AN32" s="7">
        <f>IF($D32&gt;0,AN$16*($D32),0)</f>
        <v>0</v>
      </c>
      <c r="AO32" s="7">
        <f t="shared" ref="AO32:AP34" si="25">IF($D32&gt;0,AO$16*($D32),0)</f>
        <v>0</v>
      </c>
      <c r="AP32" s="7">
        <f t="shared" si="25"/>
        <v>0</v>
      </c>
      <c r="AQ32" s="7"/>
      <c r="AR32" s="7">
        <f>IF($D32&gt;0,AR$16*($D32),0)</f>
        <v>0</v>
      </c>
      <c r="AS32" s="7"/>
      <c r="AT32" s="84">
        <f>IF($D32&gt;0,AT$16*($D32),0)</f>
        <v>0</v>
      </c>
      <c r="AV32" s="63" t="s">
        <v>88</v>
      </c>
      <c r="AW32" s="68">
        <f t="shared" si="7"/>
        <v>0</v>
      </c>
    </row>
    <row r="33" spans="2:49" ht="24" x14ac:dyDescent="0.3">
      <c r="B33" s="63" t="s">
        <v>89</v>
      </c>
      <c r="C33" s="133">
        <f>'Controlli e SOA'!C23</f>
        <v>0</v>
      </c>
      <c r="D33" s="137">
        <f t="shared" si="2"/>
        <v>0</v>
      </c>
      <c r="E33" s="72"/>
      <c r="F33" s="83">
        <f t="shared" si="22"/>
        <v>0</v>
      </c>
      <c r="G33" s="7">
        <f t="shared" si="22"/>
        <v>0</v>
      </c>
      <c r="H33" s="7">
        <f t="shared" si="22"/>
        <v>0</v>
      </c>
      <c r="I33" s="7">
        <f t="shared" si="10"/>
        <v>0</v>
      </c>
      <c r="J33" s="7">
        <f>IF($D33&gt;0,J$16*($D33),0)</f>
        <v>0</v>
      </c>
      <c r="K33" s="7">
        <f>IF($D33&gt;0,K$16*($D33),0)</f>
        <v>0</v>
      </c>
      <c r="L33" s="7">
        <f>IF($D33&gt;0,L$16*($D33),0)</f>
        <v>0</v>
      </c>
      <c r="M33" s="7"/>
      <c r="N33" s="7">
        <f t="shared" si="23"/>
        <v>0</v>
      </c>
      <c r="O33" s="7">
        <f t="shared" si="23"/>
        <v>0</v>
      </c>
      <c r="P33" s="7">
        <f t="shared" si="23"/>
        <v>0</v>
      </c>
      <c r="Q33" s="7">
        <f t="shared" si="23"/>
        <v>0</v>
      </c>
      <c r="R33" s="7">
        <f t="shared" si="23"/>
        <v>0</v>
      </c>
      <c r="S33" s="7">
        <f t="shared" si="23"/>
        <v>0</v>
      </c>
      <c r="T33" s="7"/>
      <c r="U33" s="7">
        <f>IF($D33&gt;0,U$16*($D33),0)</f>
        <v>0</v>
      </c>
      <c r="V33" s="7">
        <f t="shared" si="21"/>
        <v>0</v>
      </c>
      <c r="W33" s="7">
        <f t="shared" si="21"/>
        <v>0</v>
      </c>
      <c r="X33" s="7">
        <f t="shared" si="21"/>
        <v>0</v>
      </c>
      <c r="Y33" s="7">
        <f t="shared" si="20"/>
        <v>0</v>
      </c>
      <c r="Z33" s="7">
        <f t="shared" si="20"/>
        <v>0</v>
      </c>
      <c r="AA33" s="7">
        <f>IF($D33&gt;0,AA$16*($D33),0)</f>
        <v>0</v>
      </c>
      <c r="AB33" s="7">
        <f>IF($D33&gt;0,AB$16*($D33),0)</f>
        <v>0</v>
      </c>
      <c r="AC33" s="7">
        <f t="shared" si="24"/>
        <v>0</v>
      </c>
      <c r="AD33" s="7">
        <f t="shared" si="24"/>
        <v>0</v>
      </c>
      <c r="AE33" s="7">
        <f t="shared" si="24"/>
        <v>0</v>
      </c>
      <c r="AF33" s="7">
        <f t="shared" si="24"/>
        <v>0</v>
      </c>
      <c r="AG33" s="7">
        <f t="shared" si="24"/>
        <v>0</v>
      </c>
      <c r="AH33" s="7">
        <f t="shared" si="24"/>
        <v>0</v>
      </c>
      <c r="AI33" s="7">
        <f t="shared" si="24"/>
        <v>0</v>
      </c>
      <c r="AJ33" s="7">
        <f t="shared" si="24"/>
        <v>0</v>
      </c>
      <c r="AK33" s="7">
        <f t="shared" si="15"/>
        <v>0</v>
      </c>
      <c r="AL33" s="7">
        <f>IF($D33&gt;0,AL$16*($D33),0)</f>
        <v>0</v>
      </c>
      <c r="AM33" s="7"/>
      <c r="AN33" s="7">
        <f>IF($D33&gt;0,AN$16*($D33),0)</f>
        <v>0</v>
      </c>
      <c r="AO33" s="7">
        <f t="shared" si="25"/>
        <v>0</v>
      </c>
      <c r="AP33" s="7">
        <f t="shared" si="25"/>
        <v>0</v>
      </c>
      <c r="AQ33" s="7"/>
      <c r="AR33" s="7">
        <f>IF($D33&gt;0,AR$16*($D33),0)</f>
        <v>0</v>
      </c>
      <c r="AS33" s="7"/>
      <c r="AT33" s="84">
        <f>IF($D33&gt;0,AT$16*($D33),0)</f>
        <v>0</v>
      </c>
      <c r="AV33" s="63" t="s">
        <v>89</v>
      </c>
      <c r="AW33" s="68">
        <f t="shared" si="7"/>
        <v>0</v>
      </c>
    </row>
    <row r="34" spans="2:49" ht="24" x14ac:dyDescent="0.3">
      <c r="B34" s="63" t="s">
        <v>90</v>
      </c>
      <c r="C34" s="133">
        <f>'Controlli e SOA'!C24</f>
        <v>0</v>
      </c>
      <c r="D34" s="137">
        <f t="shared" si="2"/>
        <v>0</v>
      </c>
      <c r="E34" s="72"/>
      <c r="F34" s="83"/>
      <c r="G34" s="7"/>
      <c r="H34" s="7"/>
      <c r="I34" s="7">
        <f t="shared" si="10"/>
        <v>0</v>
      </c>
      <c r="J34" s="7"/>
      <c r="K34" s="7"/>
      <c r="L34" s="7"/>
      <c r="M34" s="7"/>
      <c r="N34" s="7"/>
      <c r="O34" s="7"/>
      <c r="P34" s="7">
        <f>IF($D34&gt;0,P$16*($D34),0)</f>
        <v>0</v>
      </c>
      <c r="Q34" s="7">
        <f>IF($D34&gt;0,Q$16*($D34),0)</f>
        <v>0</v>
      </c>
      <c r="R34" s="7"/>
      <c r="S34" s="7">
        <f>IF($D34&gt;0,S$16*($D34),0)</f>
        <v>0</v>
      </c>
      <c r="T34" s="7"/>
      <c r="U34" s="7">
        <f>IF($D34&gt;0,U$16*($D34),0)</f>
        <v>0</v>
      </c>
      <c r="V34" s="7">
        <f t="shared" si="21"/>
        <v>0</v>
      </c>
      <c r="W34" s="7">
        <f t="shared" si="21"/>
        <v>0</v>
      </c>
      <c r="X34" s="7">
        <f t="shared" si="21"/>
        <v>0</v>
      </c>
      <c r="Y34" s="7">
        <f t="shared" si="20"/>
        <v>0</v>
      </c>
      <c r="Z34" s="7">
        <f t="shared" si="20"/>
        <v>0</v>
      </c>
      <c r="AA34" s="7">
        <f>IF($D34&gt;0,AA$16*($D34),0)</f>
        <v>0</v>
      </c>
      <c r="AB34" s="7">
        <f>IF($D34&gt;0,AB$16*($D34),0)</f>
        <v>0</v>
      </c>
      <c r="AC34" s="7">
        <f>IF($D34&gt;0,AC$16*($D34),0)</f>
        <v>0</v>
      </c>
      <c r="AD34" s="7">
        <f>IF($D34&gt;0,AD$16*($D34),0)</f>
        <v>0</v>
      </c>
      <c r="AE34" s="7"/>
      <c r="AF34" s="7"/>
      <c r="AG34" s="7"/>
      <c r="AH34" s="7"/>
      <c r="AI34" s="7">
        <f>IF($D34&gt;0,AI$16*($D34),0)</f>
        <v>0</v>
      </c>
      <c r="AJ34" s="7">
        <f>IF($D34&gt;0,AJ$16*($D34),0)</f>
        <v>0</v>
      </c>
      <c r="AK34" s="7">
        <f t="shared" si="15"/>
        <v>0</v>
      </c>
      <c r="AL34" s="7">
        <f>IF($D34&gt;0,AL$16*($D34),0)</f>
        <v>0</v>
      </c>
      <c r="AM34" s="7">
        <f>IF($D34&gt;0,AM$16*($D34),0)</f>
        <v>0</v>
      </c>
      <c r="AN34" s="7">
        <f>IF($D34&gt;0,AN$16*($D34),0)</f>
        <v>0</v>
      </c>
      <c r="AO34" s="7">
        <f t="shared" si="25"/>
        <v>0</v>
      </c>
      <c r="AP34" s="7">
        <f t="shared" si="25"/>
        <v>0</v>
      </c>
      <c r="AQ34" s="7"/>
      <c r="AR34" s="7"/>
      <c r="AS34" s="7"/>
      <c r="AT34" s="84">
        <f>IF($D34&gt;0,AT$16*($D34),0)</f>
        <v>0</v>
      </c>
      <c r="AV34" s="63" t="s">
        <v>90</v>
      </c>
      <c r="AW34" s="68">
        <f t="shared" si="7"/>
        <v>0</v>
      </c>
    </row>
    <row r="35" spans="2:49" ht="24" x14ac:dyDescent="0.3">
      <c r="B35" s="63" t="s">
        <v>91</v>
      </c>
      <c r="C35" s="133">
        <f>'Controlli e SOA'!C25</f>
        <v>0</v>
      </c>
      <c r="D35" s="137">
        <f t="shared" si="2"/>
        <v>0</v>
      </c>
      <c r="E35" s="72"/>
      <c r="F35" s="83"/>
      <c r="G35" s="7"/>
      <c r="H35" s="7"/>
      <c r="I35" s="7">
        <f t="shared" si="10"/>
        <v>0</v>
      </c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>
        <f t="shared" ref="W35:X38" si="26">IF($D35&gt;0,W$16*($D35),0)</f>
        <v>0</v>
      </c>
      <c r="X35" s="7">
        <f t="shared" si="26"/>
        <v>0</v>
      </c>
      <c r="Y35" s="7">
        <f t="shared" si="20"/>
        <v>0</v>
      </c>
      <c r="Z35" s="7">
        <f t="shared" si="20"/>
        <v>0</v>
      </c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>
        <f t="shared" si="15"/>
        <v>0</v>
      </c>
      <c r="AL35" s="7"/>
      <c r="AM35" s="7"/>
      <c r="AN35" s="7"/>
      <c r="AO35" s="7"/>
      <c r="AP35" s="7"/>
      <c r="AQ35" s="7"/>
      <c r="AR35" s="7"/>
      <c r="AS35" s="7"/>
      <c r="AT35" s="84"/>
      <c r="AV35" s="63" t="s">
        <v>91</v>
      </c>
      <c r="AW35" s="68">
        <f t="shared" si="7"/>
        <v>0</v>
      </c>
    </row>
    <row r="36" spans="2:49" ht="24" x14ac:dyDescent="0.3">
      <c r="B36" s="63" t="s">
        <v>92</v>
      </c>
      <c r="C36" s="133">
        <f>'Controlli e SOA'!C26</f>
        <v>0</v>
      </c>
      <c r="D36" s="137">
        <f t="shared" si="2"/>
        <v>0</v>
      </c>
      <c r="E36" s="72"/>
      <c r="F36" s="83"/>
      <c r="G36" s="7"/>
      <c r="H36" s="7"/>
      <c r="I36" s="7">
        <f t="shared" si="10"/>
        <v>0</v>
      </c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>
        <f t="shared" si="26"/>
        <v>0</v>
      </c>
      <c r="X36" s="7">
        <f t="shared" si="26"/>
        <v>0</v>
      </c>
      <c r="Y36" s="7">
        <f t="shared" si="20"/>
        <v>0</v>
      </c>
      <c r="Z36" s="7">
        <f t="shared" si="20"/>
        <v>0</v>
      </c>
      <c r="AA36" s="7"/>
      <c r="AB36" s="7"/>
      <c r="AC36" s="7">
        <f>IF($D36&gt;0,AC$16*($D36),0)</f>
        <v>0</v>
      </c>
      <c r="AD36" s="7"/>
      <c r="AE36" s="7"/>
      <c r="AF36" s="7"/>
      <c r="AG36" s="7"/>
      <c r="AH36" s="7"/>
      <c r="AI36" s="7"/>
      <c r="AJ36" s="7">
        <f>IF($D36&gt;0,AJ$16*($D36),0)</f>
        <v>0</v>
      </c>
      <c r="AK36" s="7"/>
      <c r="AL36" s="7">
        <f>IF($D36&gt;0,AL$16*($D36),0)</f>
        <v>0</v>
      </c>
      <c r="AM36" s="7"/>
      <c r="AN36" s="7"/>
      <c r="AO36" s="7"/>
      <c r="AP36" s="7">
        <f>IF($D36&gt;0,AP$16*($D36),0)</f>
        <v>0</v>
      </c>
      <c r="AQ36" s="7"/>
      <c r="AR36" s="7"/>
      <c r="AS36" s="7"/>
      <c r="AT36" s="84"/>
      <c r="AV36" s="63" t="s">
        <v>92</v>
      </c>
      <c r="AW36" s="68">
        <f t="shared" si="7"/>
        <v>0</v>
      </c>
    </row>
    <row r="37" spans="2:49" ht="24" x14ac:dyDescent="0.3">
      <c r="B37" s="63" t="s">
        <v>93</v>
      </c>
      <c r="C37" s="133">
        <f>'Controlli e SOA'!C27</f>
        <v>0</v>
      </c>
      <c r="D37" s="137">
        <f t="shared" si="2"/>
        <v>0</v>
      </c>
      <c r="E37" s="72"/>
      <c r="F37" s="83"/>
      <c r="G37" s="7"/>
      <c r="H37" s="7"/>
      <c r="I37" s="7">
        <f t="shared" si="10"/>
        <v>0</v>
      </c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>
        <f t="shared" si="26"/>
        <v>0</v>
      </c>
      <c r="X37" s="7">
        <f t="shared" si="26"/>
        <v>0</v>
      </c>
      <c r="Y37" s="7">
        <f t="shared" si="20"/>
        <v>0</v>
      </c>
      <c r="Z37" s="7">
        <f t="shared" si="20"/>
        <v>0</v>
      </c>
      <c r="AA37" s="7"/>
      <c r="AB37" s="7"/>
      <c r="AC37" s="7">
        <f>IF($D37&gt;0,AC$16*($D37),0)</f>
        <v>0</v>
      </c>
      <c r="AD37" s="7"/>
      <c r="AE37" s="7"/>
      <c r="AF37" s="7"/>
      <c r="AG37" s="7"/>
      <c r="AH37" s="7"/>
      <c r="AI37" s="7"/>
      <c r="AJ37" s="7">
        <f>IF($D37&gt;0,AJ$16*($D37),0)</f>
        <v>0</v>
      </c>
      <c r="AK37" s="7"/>
      <c r="AL37" s="7">
        <f>IF($D37&gt;0,AL$16*($D37),0)</f>
        <v>0</v>
      </c>
      <c r="AM37" s="7"/>
      <c r="AN37" s="7"/>
      <c r="AO37" s="7"/>
      <c r="AP37" s="7">
        <f>IF($D37&gt;0,AP$16*($D37),0)</f>
        <v>0</v>
      </c>
      <c r="AQ37" s="7"/>
      <c r="AR37" s="7"/>
      <c r="AS37" s="7"/>
      <c r="AT37" s="84"/>
      <c r="AV37" s="63" t="s">
        <v>93</v>
      </c>
      <c r="AW37" s="68">
        <f t="shared" si="7"/>
        <v>0</v>
      </c>
    </row>
    <row r="38" spans="2:49" ht="24" x14ac:dyDescent="0.3">
      <c r="B38" s="63" t="s">
        <v>94</v>
      </c>
      <c r="C38" s="133">
        <f>'Controlli e SOA'!C28</f>
        <v>0</v>
      </c>
      <c r="D38" s="137">
        <f t="shared" si="2"/>
        <v>0</v>
      </c>
      <c r="E38" s="72"/>
      <c r="F38" s="83"/>
      <c r="G38" s="7"/>
      <c r="H38" s="7"/>
      <c r="I38" s="7">
        <f t="shared" si="10"/>
        <v>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>
        <f t="shared" si="26"/>
        <v>0</v>
      </c>
      <c r="X38" s="7">
        <f t="shared" si="26"/>
        <v>0</v>
      </c>
      <c r="Y38" s="7">
        <f t="shared" si="20"/>
        <v>0</v>
      </c>
      <c r="Z38" s="7">
        <f t="shared" si="20"/>
        <v>0</v>
      </c>
      <c r="AA38" s="7"/>
      <c r="AB38" s="7"/>
      <c r="AC38" s="7">
        <f>IF($D38&gt;0,AC$16*($D38),0)</f>
        <v>0</v>
      </c>
      <c r="AD38" s="7"/>
      <c r="AE38" s="7"/>
      <c r="AF38" s="7"/>
      <c r="AG38" s="7"/>
      <c r="AH38" s="7"/>
      <c r="AI38" s="7"/>
      <c r="AJ38" s="7">
        <f>IF($D38&gt;0,AJ$16*($D38),0)</f>
        <v>0</v>
      </c>
      <c r="AK38" s="7"/>
      <c r="AL38" s="7">
        <f>IF($D38&gt;0,AL$16*($D38),0)</f>
        <v>0</v>
      </c>
      <c r="AM38" s="7"/>
      <c r="AN38" s="7"/>
      <c r="AO38" s="7"/>
      <c r="AP38" s="7">
        <f>IF($D38&gt;0,AP$16*($D38),0)</f>
        <v>0</v>
      </c>
      <c r="AQ38" s="7"/>
      <c r="AR38" s="7"/>
      <c r="AS38" s="7"/>
      <c r="AT38" s="84"/>
      <c r="AV38" s="63" t="s">
        <v>94</v>
      </c>
      <c r="AW38" s="68">
        <f t="shared" si="7"/>
        <v>0</v>
      </c>
    </row>
    <row r="39" spans="2:49" ht="24" x14ac:dyDescent="0.3">
      <c r="B39" s="63" t="s">
        <v>95</v>
      </c>
      <c r="C39" s="133">
        <f>'Controlli e SOA'!C29</f>
        <v>0</v>
      </c>
      <c r="D39" s="137">
        <f t="shared" si="2"/>
        <v>0</v>
      </c>
      <c r="E39" s="72"/>
      <c r="F39" s="83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>
        <f>IF($D39&gt;0,Y$16*($D39),0)</f>
        <v>0</v>
      </c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>
        <f t="shared" ref="AK39:AK46" si="27">IF($D39&gt;0,AK$16*($D39),0)</f>
        <v>0</v>
      </c>
      <c r="AL39" s="7"/>
      <c r="AM39" s="7"/>
      <c r="AN39" s="7"/>
      <c r="AO39" s="7"/>
      <c r="AP39" s="7"/>
      <c r="AQ39" s="7"/>
      <c r="AR39" s="7"/>
      <c r="AS39" s="7"/>
      <c r="AT39" s="84"/>
      <c r="AV39" s="63" t="s">
        <v>95</v>
      </c>
      <c r="AW39" s="68">
        <f t="shared" si="7"/>
        <v>0</v>
      </c>
    </row>
    <row r="40" spans="2:49" ht="24" x14ac:dyDescent="0.3">
      <c r="B40" s="63" t="s">
        <v>96</v>
      </c>
      <c r="C40" s="133">
        <f>'Controlli e SOA'!C30</f>
        <v>0</v>
      </c>
      <c r="D40" s="137">
        <f t="shared" si="2"/>
        <v>0</v>
      </c>
      <c r="E40" s="72"/>
      <c r="F40" s="83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>
        <f>IF($D40&gt;0,Y$16*($D40),0)</f>
        <v>0</v>
      </c>
      <c r="Z40" s="7"/>
      <c r="AA40" s="7"/>
      <c r="AB40" s="7">
        <f>IF($D40&gt;0,AB$16*($D40),0)</f>
        <v>0</v>
      </c>
      <c r="AC40" s="7"/>
      <c r="AD40" s="7"/>
      <c r="AE40" s="7"/>
      <c r="AF40" s="7"/>
      <c r="AG40" s="7"/>
      <c r="AH40" s="7"/>
      <c r="AI40" s="7"/>
      <c r="AJ40" s="7"/>
      <c r="AK40" s="7">
        <f t="shared" si="27"/>
        <v>0</v>
      </c>
      <c r="AL40" s="7"/>
      <c r="AM40" s="7"/>
      <c r="AN40" s="7"/>
      <c r="AO40" s="7"/>
      <c r="AP40" s="7"/>
      <c r="AQ40" s="7"/>
      <c r="AR40" s="7"/>
      <c r="AS40" s="7"/>
      <c r="AT40" s="84"/>
      <c r="AV40" s="63" t="s">
        <v>96</v>
      </c>
      <c r="AW40" s="68">
        <f t="shared" si="7"/>
        <v>0</v>
      </c>
    </row>
    <row r="41" spans="2:49" ht="24" x14ac:dyDescent="0.3">
      <c r="B41" s="63" t="s">
        <v>97</v>
      </c>
      <c r="C41" s="133">
        <f>'Controlli e SOA'!C31</f>
        <v>0</v>
      </c>
      <c r="D41" s="137">
        <f t="shared" si="2"/>
        <v>0</v>
      </c>
      <c r="E41" s="72"/>
      <c r="F41" s="83"/>
      <c r="G41" s="7"/>
      <c r="H41" s="7"/>
      <c r="I41" s="7">
        <f>IF($D41&gt;0,I$16*($D41),0)</f>
        <v>0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>
        <f>IF($D41&gt;0,U$16*($D41),0)</f>
        <v>0</v>
      </c>
      <c r="V41" s="7"/>
      <c r="W41" s="7"/>
      <c r="X41" s="7"/>
      <c r="Y41" s="7"/>
      <c r="Z41" s="7">
        <f>IF($D41&gt;0,Z$16*($D41),0)</f>
        <v>0</v>
      </c>
      <c r="AA41" s="7"/>
      <c r="AB41" s="7"/>
      <c r="AC41" s="7"/>
      <c r="AD41" s="7"/>
      <c r="AE41" s="7">
        <f>IF($D41&gt;0,AE$16*($D41),0)</f>
        <v>0</v>
      </c>
      <c r="AF41" s="7"/>
      <c r="AG41" s="7"/>
      <c r="AH41" s="7"/>
      <c r="AI41" s="7"/>
      <c r="AJ41" s="7"/>
      <c r="AK41" s="7">
        <f t="shared" si="27"/>
        <v>0</v>
      </c>
      <c r="AL41" s="7"/>
      <c r="AM41" s="7"/>
      <c r="AN41" s="7"/>
      <c r="AO41" s="7"/>
      <c r="AP41" s="7"/>
      <c r="AQ41" s="7"/>
      <c r="AR41" s="7">
        <f>IF($D41&gt;0,AR$16*($D41),0)</f>
        <v>0</v>
      </c>
      <c r="AS41" s="7"/>
      <c r="AT41" s="84"/>
      <c r="AV41" s="63" t="s">
        <v>97</v>
      </c>
      <c r="AW41" s="68">
        <f t="shared" si="7"/>
        <v>0</v>
      </c>
    </row>
    <row r="42" spans="2:49" ht="24" x14ac:dyDescent="0.3">
      <c r="B42" s="63" t="s">
        <v>98</v>
      </c>
      <c r="C42" s="133">
        <f>'Controlli e SOA'!C32</f>
        <v>0</v>
      </c>
      <c r="D42" s="137">
        <f t="shared" si="2"/>
        <v>0</v>
      </c>
      <c r="E42" s="72"/>
      <c r="F42" s="83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>
        <f>IF($D42&gt;0,S$16*($D42),0)</f>
        <v>0</v>
      </c>
      <c r="T42" s="7"/>
      <c r="U42" s="7"/>
      <c r="V42" s="7">
        <f>IF($D42&gt;0,V$16*($D42),0)</f>
        <v>0</v>
      </c>
      <c r="W42" s="7"/>
      <c r="X42" s="7"/>
      <c r="Y42" s="7"/>
      <c r="Z42" s="7"/>
      <c r="AA42" s="7"/>
      <c r="AB42" s="7">
        <f t="shared" ref="AB42:AB48" si="28">IF($D42&gt;0,AB$16*($D42),0)</f>
        <v>0</v>
      </c>
      <c r="AC42" s="7"/>
      <c r="AD42" s="7"/>
      <c r="AE42" s="7"/>
      <c r="AF42" s="7"/>
      <c r="AG42" s="7"/>
      <c r="AH42" s="7"/>
      <c r="AI42" s="7"/>
      <c r="AJ42" s="7">
        <f t="shared" ref="AJ42:AJ48" si="29">IF($D42&gt;0,AJ$16*($D42),0)</f>
        <v>0</v>
      </c>
      <c r="AK42" s="7">
        <f t="shared" si="27"/>
        <v>0</v>
      </c>
      <c r="AL42" s="7">
        <f t="shared" ref="AL42:AN46" si="30">IF($D42&gt;0,AL$16*($D42),0)</f>
        <v>0</v>
      </c>
      <c r="AM42" s="7">
        <f t="shared" si="30"/>
        <v>0</v>
      </c>
      <c r="AN42" s="7">
        <f t="shared" si="30"/>
        <v>0</v>
      </c>
      <c r="AO42" s="7"/>
      <c r="AP42" s="7">
        <f t="shared" ref="AP42:AQ48" si="31">IF($D42&gt;0,AP$16*($D42),0)</f>
        <v>0</v>
      </c>
      <c r="AQ42" s="7">
        <f t="shared" si="31"/>
        <v>0</v>
      </c>
      <c r="AR42" s="7"/>
      <c r="AS42" s="7">
        <f>IF($D42&gt;0,AS$16*($D42),0)</f>
        <v>0</v>
      </c>
      <c r="AT42" s="84">
        <f>IF($D42&gt;0,AT$16*($D42),0)</f>
        <v>0</v>
      </c>
      <c r="AV42" s="63" t="s">
        <v>98</v>
      </c>
      <c r="AW42" s="68">
        <f t="shared" si="7"/>
        <v>0</v>
      </c>
    </row>
    <row r="43" spans="2:49" ht="24" x14ac:dyDescent="0.3">
      <c r="B43" s="63" t="s">
        <v>99</v>
      </c>
      <c r="C43" s="133">
        <f>'Controlli e SOA'!C33</f>
        <v>0</v>
      </c>
      <c r="D43" s="137">
        <f t="shared" si="2"/>
        <v>0</v>
      </c>
      <c r="E43" s="72"/>
      <c r="F43" s="83">
        <f>IF($D43&gt;0,F$16*($D43),0)</f>
        <v>0</v>
      </c>
      <c r="G43" s="7"/>
      <c r="H43" s="7"/>
      <c r="I43" s="7"/>
      <c r="J43" s="7">
        <f>IF($D43&gt;0,J$16*($D43),0)</f>
        <v>0</v>
      </c>
      <c r="K43" s="7">
        <f>IF($D43&gt;0,K$16*($D43),0)</f>
        <v>0</v>
      </c>
      <c r="L43" s="7">
        <f>IF($D43&gt;0,L$16*($D43),0)</f>
        <v>0</v>
      </c>
      <c r="M43" s="7"/>
      <c r="N43" s="7"/>
      <c r="O43" s="7">
        <f>IF($D43&gt;0,O$16*($D43),0)</f>
        <v>0</v>
      </c>
      <c r="P43" s="7"/>
      <c r="Q43" s="7"/>
      <c r="R43" s="7"/>
      <c r="S43" s="7">
        <f>IF($D43&gt;0,S$16*($D43),0)</f>
        <v>0</v>
      </c>
      <c r="T43" s="7"/>
      <c r="U43" s="7"/>
      <c r="V43" s="7">
        <f>IF($D43&gt;0,V$16*($D43),0)</f>
        <v>0</v>
      </c>
      <c r="W43" s="7"/>
      <c r="X43" s="7"/>
      <c r="Y43" s="7"/>
      <c r="Z43" s="7"/>
      <c r="AA43" s="7"/>
      <c r="AB43" s="7">
        <f t="shared" si="28"/>
        <v>0</v>
      </c>
      <c r="AC43" s="7"/>
      <c r="AD43" s="7"/>
      <c r="AE43" s="7"/>
      <c r="AF43" s="7"/>
      <c r="AG43" s="7"/>
      <c r="AH43" s="7"/>
      <c r="AI43" s="7"/>
      <c r="AJ43" s="7">
        <f t="shared" si="29"/>
        <v>0</v>
      </c>
      <c r="AK43" s="7">
        <f t="shared" si="27"/>
        <v>0</v>
      </c>
      <c r="AL43" s="7">
        <f t="shared" si="30"/>
        <v>0</v>
      </c>
      <c r="AM43" s="7">
        <f t="shared" si="30"/>
        <v>0</v>
      </c>
      <c r="AN43" s="7">
        <f t="shared" si="30"/>
        <v>0</v>
      </c>
      <c r="AO43" s="7">
        <f>IF($D43&gt;0,AO$16*($D43),0)</f>
        <v>0</v>
      </c>
      <c r="AP43" s="7">
        <f t="shared" si="31"/>
        <v>0</v>
      </c>
      <c r="AQ43" s="7">
        <f t="shared" si="31"/>
        <v>0</v>
      </c>
      <c r="AR43" s="7"/>
      <c r="AS43" s="7">
        <f>IF($D43&gt;0,AS$16*($D43),0)</f>
        <v>0</v>
      </c>
      <c r="AT43" s="84">
        <f>IF($D43&gt;0,AT$16*($D43),0)</f>
        <v>0</v>
      </c>
      <c r="AV43" s="63" t="s">
        <v>99</v>
      </c>
      <c r="AW43" s="68">
        <f t="shared" si="7"/>
        <v>0</v>
      </c>
    </row>
    <row r="44" spans="2:49" ht="24" x14ac:dyDescent="0.3">
      <c r="B44" s="63" t="s">
        <v>100</v>
      </c>
      <c r="C44" s="133">
        <f>'Controlli e SOA'!C34</f>
        <v>0</v>
      </c>
      <c r="D44" s="137">
        <f t="shared" si="2"/>
        <v>0</v>
      </c>
      <c r="E44" s="72"/>
      <c r="F44" s="83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>
        <f>IF($D44&gt;0,S$16*($D44),0)</f>
        <v>0</v>
      </c>
      <c r="T44" s="7"/>
      <c r="U44" s="7"/>
      <c r="V44" s="7"/>
      <c r="W44" s="7"/>
      <c r="X44" s="7"/>
      <c r="Y44" s="7"/>
      <c r="Z44" s="7"/>
      <c r="AA44" s="7"/>
      <c r="AB44" s="7">
        <f t="shared" si="28"/>
        <v>0</v>
      </c>
      <c r="AC44" s="7"/>
      <c r="AD44" s="7"/>
      <c r="AE44" s="7"/>
      <c r="AF44" s="7"/>
      <c r="AG44" s="7"/>
      <c r="AH44" s="7"/>
      <c r="AI44" s="7"/>
      <c r="AJ44" s="7">
        <f t="shared" si="29"/>
        <v>0</v>
      </c>
      <c r="AK44" s="7">
        <f t="shared" si="27"/>
        <v>0</v>
      </c>
      <c r="AL44" s="7">
        <f t="shared" si="30"/>
        <v>0</v>
      </c>
      <c r="AM44" s="7">
        <f t="shared" si="30"/>
        <v>0</v>
      </c>
      <c r="AN44" s="7">
        <f t="shared" si="30"/>
        <v>0</v>
      </c>
      <c r="AO44" s="7"/>
      <c r="AP44" s="7">
        <f t="shared" si="31"/>
        <v>0</v>
      </c>
      <c r="AQ44" s="7">
        <f t="shared" si="31"/>
        <v>0</v>
      </c>
      <c r="AR44" s="7"/>
      <c r="AS44" s="7">
        <f>IF($D44&gt;0,AS$16*($D44),0)</f>
        <v>0</v>
      </c>
      <c r="AT44" s="84"/>
      <c r="AV44" s="63" t="s">
        <v>100</v>
      </c>
      <c r="AW44" s="68">
        <f t="shared" si="7"/>
        <v>0</v>
      </c>
    </row>
    <row r="45" spans="2:49" ht="24" x14ac:dyDescent="0.3">
      <c r="B45" s="63" t="s">
        <v>101</v>
      </c>
      <c r="C45" s="133">
        <f>'Controlli e SOA'!C35</f>
        <v>0</v>
      </c>
      <c r="D45" s="137">
        <f t="shared" si="2"/>
        <v>0</v>
      </c>
      <c r="E45" s="72"/>
      <c r="F45" s="83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>
        <f>IF($D45&gt;0,S$16*($D45),0)</f>
        <v>0</v>
      </c>
      <c r="T45" s="7"/>
      <c r="U45" s="7"/>
      <c r="V45" s="7"/>
      <c r="W45" s="7"/>
      <c r="X45" s="7"/>
      <c r="Y45" s="7"/>
      <c r="Z45" s="7"/>
      <c r="AA45" s="7"/>
      <c r="AB45" s="7">
        <f t="shared" si="28"/>
        <v>0</v>
      </c>
      <c r="AC45" s="7"/>
      <c r="AD45" s="7"/>
      <c r="AE45" s="7"/>
      <c r="AF45" s="7"/>
      <c r="AG45" s="7"/>
      <c r="AH45" s="7"/>
      <c r="AI45" s="7"/>
      <c r="AJ45" s="7">
        <f t="shared" si="29"/>
        <v>0</v>
      </c>
      <c r="AK45" s="7">
        <f t="shared" si="27"/>
        <v>0</v>
      </c>
      <c r="AL45" s="7">
        <f t="shared" si="30"/>
        <v>0</v>
      </c>
      <c r="AM45" s="7">
        <f t="shared" si="30"/>
        <v>0</v>
      </c>
      <c r="AN45" s="7">
        <f t="shared" si="30"/>
        <v>0</v>
      </c>
      <c r="AO45" s="7"/>
      <c r="AP45" s="7">
        <f t="shared" si="31"/>
        <v>0</v>
      </c>
      <c r="AQ45" s="7">
        <f t="shared" si="31"/>
        <v>0</v>
      </c>
      <c r="AR45" s="7"/>
      <c r="AS45" s="7">
        <f>IF($D45&gt;0,AS$16*($D45),0)</f>
        <v>0</v>
      </c>
      <c r="AT45" s="84"/>
      <c r="AV45" s="63" t="s">
        <v>101</v>
      </c>
      <c r="AW45" s="68">
        <f t="shared" si="7"/>
        <v>0</v>
      </c>
    </row>
    <row r="46" spans="2:49" ht="24" x14ac:dyDescent="0.3">
      <c r="B46" s="63" t="s">
        <v>102</v>
      </c>
      <c r="C46" s="133">
        <f>'Controlli e SOA'!C36</f>
        <v>0</v>
      </c>
      <c r="D46" s="137">
        <f t="shared" si="2"/>
        <v>0</v>
      </c>
      <c r="E46" s="72"/>
      <c r="F46" s="83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>
        <f t="shared" si="28"/>
        <v>0</v>
      </c>
      <c r="AC46" s="7"/>
      <c r="AD46" s="7"/>
      <c r="AE46" s="7"/>
      <c r="AF46" s="7"/>
      <c r="AG46" s="7"/>
      <c r="AH46" s="7"/>
      <c r="AI46" s="7"/>
      <c r="AJ46" s="7">
        <f t="shared" si="29"/>
        <v>0</v>
      </c>
      <c r="AK46" s="7">
        <f t="shared" si="27"/>
        <v>0</v>
      </c>
      <c r="AL46" s="7">
        <f t="shared" si="30"/>
        <v>0</v>
      </c>
      <c r="AM46" s="7">
        <f t="shared" si="30"/>
        <v>0</v>
      </c>
      <c r="AN46" s="7">
        <f t="shared" si="30"/>
        <v>0</v>
      </c>
      <c r="AO46" s="7"/>
      <c r="AP46" s="7">
        <f t="shared" si="31"/>
        <v>0</v>
      </c>
      <c r="AQ46" s="7">
        <f t="shared" si="31"/>
        <v>0</v>
      </c>
      <c r="AR46" s="7"/>
      <c r="AS46" s="7">
        <f>IF($D46&gt;0,AS$16*($D46),0)</f>
        <v>0</v>
      </c>
      <c r="AT46" s="84"/>
      <c r="AV46" s="63" t="s">
        <v>102</v>
      </c>
      <c r="AW46" s="68">
        <f t="shared" si="7"/>
        <v>0</v>
      </c>
    </row>
    <row r="47" spans="2:49" ht="36" x14ac:dyDescent="0.3">
      <c r="B47" s="63" t="s">
        <v>103</v>
      </c>
      <c r="C47" s="133">
        <f>'Controlli e SOA'!C37</f>
        <v>0</v>
      </c>
      <c r="D47" s="137">
        <f t="shared" si="2"/>
        <v>0</v>
      </c>
      <c r="E47" s="72"/>
      <c r="F47" s="83"/>
      <c r="G47" s="7"/>
      <c r="H47" s="7"/>
      <c r="I47" s="7">
        <f>IF($D47&gt;0,I$16*($D47),0)</f>
        <v>0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>
        <f t="shared" si="28"/>
        <v>0</v>
      </c>
      <c r="AC47" s="7"/>
      <c r="AD47" s="7"/>
      <c r="AE47" s="7"/>
      <c r="AF47" s="7"/>
      <c r="AG47" s="7"/>
      <c r="AH47" s="7"/>
      <c r="AI47" s="7"/>
      <c r="AJ47" s="7">
        <f t="shared" si="29"/>
        <v>0</v>
      </c>
      <c r="AK47" s="7"/>
      <c r="AL47" s="7">
        <f>IF($D47&gt;0,AL$16*($D47),0)</f>
        <v>0</v>
      </c>
      <c r="AM47" s="7"/>
      <c r="AN47" s="7">
        <f>IF($D47&gt;0,AN$16*($D47),0)</f>
        <v>0</v>
      </c>
      <c r="AO47" s="7"/>
      <c r="AP47" s="7">
        <f t="shared" si="31"/>
        <v>0</v>
      </c>
      <c r="AQ47" s="7">
        <f t="shared" si="31"/>
        <v>0</v>
      </c>
      <c r="AR47" s="7"/>
      <c r="AS47" s="7"/>
      <c r="AT47" s="84"/>
      <c r="AV47" s="63" t="s">
        <v>103</v>
      </c>
      <c r="AW47" s="68">
        <f t="shared" si="7"/>
        <v>0</v>
      </c>
    </row>
    <row r="48" spans="2:49" ht="24" x14ac:dyDescent="0.3">
      <c r="B48" s="63" t="s">
        <v>104</v>
      </c>
      <c r="C48" s="133">
        <f>'Controlli e SOA'!C38</f>
        <v>0</v>
      </c>
      <c r="D48" s="137">
        <f t="shared" si="2"/>
        <v>0</v>
      </c>
      <c r="E48" s="72"/>
      <c r="F48" s="83"/>
      <c r="G48" s="7"/>
      <c r="H48" s="7"/>
      <c r="I48" s="7">
        <f>IF($D48&gt;0,I$16*($D48),0)</f>
        <v>0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>
        <f t="shared" si="28"/>
        <v>0</v>
      </c>
      <c r="AC48" s="7"/>
      <c r="AD48" s="7"/>
      <c r="AE48" s="7"/>
      <c r="AF48" s="7"/>
      <c r="AG48" s="7"/>
      <c r="AH48" s="7"/>
      <c r="AI48" s="7"/>
      <c r="AJ48" s="7">
        <f t="shared" si="29"/>
        <v>0</v>
      </c>
      <c r="AK48" s="7">
        <f>IF($D48&gt;0,AK$16*($D48),0)</f>
        <v>0</v>
      </c>
      <c r="AL48" s="7">
        <f>IF($D48&gt;0,AL$16*($D48),0)</f>
        <v>0</v>
      </c>
      <c r="AM48" s="7">
        <f>IF($D48&gt;0,AM$16*($D48),0)</f>
        <v>0</v>
      </c>
      <c r="AN48" s="7">
        <f>IF($D48&gt;0,AN$16*($D48),0)</f>
        <v>0</v>
      </c>
      <c r="AO48" s="7">
        <f>IF($D48&gt;0,AO$16*($D48),0)</f>
        <v>0</v>
      </c>
      <c r="AP48" s="7">
        <f t="shared" si="31"/>
        <v>0</v>
      </c>
      <c r="AQ48" s="7">
        <f t="shared" si="31"/>
        <v>0</v>
      </c>
      <c r="AR48" s="7"/>
      <c r="AS48" s="7">
        <f>IF($D48&gt;0,AS$16*($D48),0)</f>
        <v>0</v>
      </c>
      <c r="AT48" s="84"/>
      <c r="AV48" s="63" t="s">
        <v>104</v>
      </c>
      <c r="AW48" s="68">
        <f t="shared" si="7"/>
        <v>0</v>
      </c>
    </row>
    <row r="49" spans="2:49" ht="36" x14ac:dyDescent="0.3">
      <c r="B49" s="63" t="s">
        <v>105</v>
      </c>
      <c r="C49" s="133">
        <f>'Controlli e SOA'!C39</f>
        <v>0</v>
      </c>
      <c r="D49" s="137">
        <f t="shared" ref="D49:D80" si="32">IF(C49="NA", 0, IF(C49=0,0,5-C49))</f>
        <v>0</v>
      </c>
      <c r="E49" s="72"/>
      <c r="F49" s="83"/>
      <c r="G49" s="7"/>
      <c r="H49" s="7"/>
      <c r="I49" s="7">
        <f>IF($D49&gt;0,I$16*($D49),0)</f>
        <v>0</v>
      </c>
      <c r="J49" s="7">
        <f>IF($D49&gt;0,J$16*($D49),0)</f>
        <v>0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>
        <f>IF($D49&gt;0,W$16*($D49),0)</f>
        <v>0</v>
      </c>
      <c r="X49" s="7">
        <f>IF($D49&gt;0,X$16*($D49),0)</f>
        <v>0</v>
      </c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>
        <f>IF($D49&gt;0,AK$16*($D49),0)</f>
        <v>0</v>
      </c>
      <c r="AL49" s="7"/>
      <c r="AM49" s="7"/>
      <c r="AN49" s="7">
        <f>IF($D49&gt;0,AN$16*($D49),0)</f>
        <v>0</v>
      </c>
      <c r="AO49" s="7"/>
      <c r="AP49" s="7"/>
      <c r="AQ49" s="7">
        <f t="shared" ref="AQ49:AQ54" si="33">IF($D49&gt;0,AQ$16*($D49),0)</f>
        <v>0</v>
      </c>
      <c r="AR49" s="7"/>
      <c r="AS49" s="7"/>
      <c r="AT49" s="84"/>
      <c r="AV49" s="63" t="s">
        <v>105</v>
      </c>
      <c r="AW49" s="68">
        <f t="shared" ref="AW49:AW80" si="34">MAX(F49:AT49)</f>
        <v>0</v>
      </c>
    </row>
    <row r="50" spans="2:49" ht="36" x14ac:dyDescent="0.3">
      <c r="B50" s="63" t="s">
        <v>106</v>
      </c>
      <c r="C50" s="133">
        <f>'Controlli e SOA'!C40</f>
        <v>0</v>
      </c>
      <c r="D50" s="137">
        <f t="shared" si="32"/>
        <v>0</v>
      </c>
      <c r="E50" s="72"/>
      <c r="F50" s="83"/>
      <c r="G50" s="7"/>
      <c r="H50" s="7"/>
      <c r="I50" s="7">
        <f>IF($D50&gt;0,I$16*($D50),0)</f>
        <v>0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>
        <f t="shared" ref="AB50:AB57" si="35">IF($D50&gt;0,AB$16*($D50),0)</f>
        <v>0</v>
      </c>
      <c r="AC50" s="7"/>
      <c r="AD50" s="7"/>
      <c r="AE50" s="7"/>
      <c r="AF50" s="7"/>
      <c r="AG50" s="7"/>
      <c r="AH50" s="7"/>
      <c r="AI50" s="7"/>
      <c r="AJ50" s="7">
        <f>IF($D50&gt;0,AJ$16*($D50),0)</f>
        <v>0</v>
      </c>
      <c r="AK50" s="7">
        <f>IF($D50&gt;0,AK$16*($D50),0)</f>
        <v>0</v>
      </c>
      <c r="AL50" s="7">
        <f>IF($D50&gt;0,AL$16*($D50),0)</f>
        <v>0</v>
      </c>
      <c r="AM50" s="7"/>
      <c r="AN50" s="7">
        <f>IF($D50&gt;0,AN$16*($D50),0)</f>
        <v>0</v>
      </c>
      <c r="AO50" s="7"/>
      <c r="AP50" s="7">
        <f>IF($D50&gt;0,AP$16*($D50),0)</f>
        <v>0</v>
      </c>
      <c r="AQ50" s="7">
        <f t="shared" si="33"/>
        <v>0</v>
      </c>
      <c r="AR50" s="7"/>
      <c r="AS50" s="7"/>
      <c r="AT50" s="84"/>
      <c r="AV50" s="63" t="s">
        <v>106</v>
      </c>
      <c r="AW50" s="68">
        <f t="shared" si="34"/>
        <v>0</v>
      </c>
    </row>
    <row r="51" spans="2:49" ht="24" x14ac:dyDescent="0.3">
      <c r="B51" s="63" t="s">
        <v>107</v>
      </c>
      <c r="C51" s="133">
        <f>'Controlli e SOA'!C41</f>
        <v>0</v>
      </c>
      <c r="D51" s="137">
        <f t="shared" si="32"/>
        <v>0</v>
      </c>
      <c r="E51" s="72"/>
      <c r="F51" s="83"/>
      <c r="G51" s="7"/>
      <c r="H51" s="7"/>
      <c r="I51" s="7">
        <f>IF($D51&gt;0,I$16*($D51),0)</f>
        <v>0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>
        <f>IF($D51&gt;0,V$16*($D51),0)</f>
        <v>0</v>
      </c>
      <c r="W51" s="7"/>
      <c r="X51" s="7"/>
      <c r="Y51" s="7"/>
      <c r="Z51" s="7"/>
      <c r="AA51" s="7"/>
      <c r="AB51" s="7">
        <f t="shared" si="35"/>
        <v>0</v>
      </c>
      <c r="AC51" s="7"/>
      <c r="AD51" s="7"/>
      <c r="AE51" s="7"/>
      <c r="AF51" s="7"/>
      <c r="AG51" s="7"/>
      <c r="AH51" s="7"/>
      <c r="AI51" s="7"/>
      <c r="AJ51" s="7">
        <f>IF($D51&gt;0,AJ$16*($D51),0)</f>
        <v>0</v>
      </c>
      <c r="AK51" s="7">
        <f>IF($D51&gt;0,AK$16*($D51),0)</f>
        <v>0</v>
      </c>
      <c r="AL51" s="7">
        <f>IF($D51&gt;0,AL$16*($D51),0)</f>
        <v>0</v>
      </c>
      <c r="AM51" s="7">
        <f>IF($D51&gt;0,AM$16*($D51),0)</f>
        <v>0</v>
      </c>
      <c r="AN51" s="7">
        <f>IF($D51&gt;0,AN$16*($D51),0)</f>
        <v>0</v>
      </c>
      <c r="AO51" s="7">
        <f>IF($D51&gt;0,AO$16*($D51),0)</f>
        <v>0</v>
      </c>
      <c r="AP51" s="7">
        <f>IF($D51&gt;0,AP$16*($D51),0)</f>
        <v>0</v>
      </c>
      <c r="AQ51" s="7">
        <f t="shared" si="33"/>
        <v>0</v>
      </c>
      <c r="AR51" s="7"/>
      <c r="AS51" s="7">
        <f>IF($D51&gt;0,AS$16*($D51),0)</f>
        <v>0</v>
      </c>
      <c r="AT51" s="84">
        <f>IF($D51&gt;0,AT$16*($D51),0)</f>
        <v>0</v>
      </c>
      <c r="AV51" s="63" t="s">
        <v>107</v>
      </c>
      <c r="AW51" s="68">
        <f t="shared" si="34"/>
        <v>0</v>
      </c>
    </row>
    <row r="52" spans="2:49" ht="24" x14ac:dyDescent="0.3">
      <c r="B52" s="63" t="s">
        <v>108</v>
      </c>
      <c r="C52" s="133">
        <f>'Controlli e SOA'!C42</f>
        <v>0</v>
      </c>
      <c r="D52" s="137">
        <f t="shared" si="32"/>
        <v>0</v>
      </c>
      <c r="E52" s="72"/>
      <c r="F52" s="8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>
        <f t="shared" si="35"/>
        <v>0</v>
      </c>
      <c r="AC52" s="7"/>
      <c r="AD52" s="7"/>
      <c r="AE52" s="7"/>
      <c r="AF52" s="7"/>
      <c r="AG52" s="7"/>
      <c r="AH52" s="7"/>
      <c r="AI52" s="7"/>
      <c r="AJ52" s="7">
        <f>IF($D52&gt;0,AJ$16*($D52),0)</f>
        <v>0</v>
      </c>
      <c r="AK52" s="7"/>
      <c r="AL52" s="7"/>
      <c r="AM52" s="7"/>
      <c r="AN52" s="7"/>
      <c r="AO52" s="7"/>
      <c r="AP52" s="7"/>
      <c r="AQ52" s="7">
        <f t="shared" si="33"/>
        <v>0</v>
      </c>
      <c r="AR52" s="7"/>
      <c r="AS52" s="7"/>
      <c r="AT52" s="84"/>
      <c r="AV52" s="63" t="s">
        <v>108</v>
      </c>
      <c r="AW52" s="68">
        <f t="shared" si="34"/>
        <v>0</v>
      </c>
    </row>
    <row r="53" spans="2:49" ht="24" x14ac:dyDescent="0.3">
      <c r="B53" s="63" t="s">
        <v>109</v>
      </c>
      <c r="C53" s="133">
        <f>'Controlli e SOA'!C43</f>
        <v>0</v>
      </c>
      <c r="D53" s="137">
        <f t="shared" si="32"/>
        <v>0</v>
      </c>
      <c r="E53" s="72"/>
      <c r="F53" s="8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>
        <f t="shared" si="35"/>
        <v>0</v>
      </c>
      <c r="AC53" s="7"/>
      <c r="AD53" s="7"/>
      <c r="AE53" s="7"/>
      <c r="AF53" s="7"/>
      <c r="AG53" s="7"/>
      <c r="AH53" s="7"/>
      <c r="AI53" s="7"/>
      <c r="AJ53" s="7">
        <f>IF($D53&gt;0,AJ$16*($D53),0)</f>
        <v>0</v>
      </c>
      <c r="AK53" s="7"/>
      <c r="AL53" s="7"/>
      <c r="AM53" s="7"/>
      <c r="AN53" s="7"/>
      <c r="AO53" s="7"/>
      <c r="AP53" s="7"/>
      <c r="AQ53" s="7">
        <f t="shared" si="33"/>
        <v>0</v>
      </c>
      <c r="AR53" s="7"/>
      <c r="AS53" s="7"/>
      <c r="AT53" s="84"/>
      <c r="AV53" s="63" t="s">
        <v>109</v>
      </c>
      <c r="AW53" s="68">
        <f t="shared" si="34"/>
        <v>0</v>
      </c>
    </row>
    <row r="54" spans="2:49" ht="24" x14ac:dyDescent="0.3">
      <c r="B54" s="63" t="s">
        <v>110</v>
      </c>
      <c r="C54" s="133">
        <f>'Controlli e SOA'!C44</f>
        <v>0</v>
      </c>
      <c r="D54" s="137">
        <f t="shared" si="32"/>
        <v>0</v>
      </c>
      <c r="E54" s="72"/>
      <c r="F54" s="8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>
        <f t="shared" si="35"/>
        <v>0</v>
      </c>
      <c r="AC54" s="7"/>
      <c r="AD54" s="7"/>
      <c r="AE54" s="7"/>
      <c r="AF54" s="7"/>
      <c r="AG54" s="7"/>
      <c r="AH54" s="7"/>
      <c r="AI54" s="7"/>
      <c r="AJ54" s="7">
        <f>IF($D54&gt;0,AJ$16*($D54),0)</f>
        <v>0</v>
      </c>
      <c r="AK54" s="7">
        <f>IF($D54&gt;0,AK$16*($D54),0)</f>
        <v>0</v>
      </c>
      <c r="AL54" s="7"/>
      <c r="AM54" s="7">
        <f>IF($D54&gt;0,AM$16*($D54),0)</f>
        <v>0</v>
      </c>
      <c r="AN54" s="7"/>
      <c r="AO54" s="7"/>
      <c r="AP54" s="7">
        <f>IF($D54&gt;0,AP$16*($D54),0)</f>
        <v>0</v>
      </c>
      <c r="AQ54" s="7">
        <f t="shared" si="33"/>
        <v>0</v>
      </c>
      <c r="AR54" s="7"/>
      <c r="AS54" s="7"/>
      <c r="AT54" s="84"/>
      <c r="AV54" s="63" t="s">
        <v>110</v>
      </c>
      <c r="AW54" s="68">
        <f t="shared" si="34"/>
        <v>0</v>
      </c>
    </row>
    <row r="55" spans="2:49" ht="36" x14ac:dyDescent="0.3">
      <c r="B55" s="63" t="s">
        <v>111</v>
      </c>
      <c r="C55" s="133">
        <f>'Controlli e SOA'!C45</f>
        <v>0</v>
      </c>
      <c r="D55" s="137">
        <f t="shared" si="32"/>
        <v>0</v>
      </c>
      <c r="E55" s="72"/>
      <c r="F55" s="8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>
        <f t="shared" si="35"/>
        <v>0</v>
      </c>
      <c r="AC55" s="7"/>
      <c r="AD55" s="7"/>
      <c r="AE55" s="7"/>
      <c r="AF55" s="7">
        <f>IF($D55&gt;0,AF$16*($D55),0)</f>
        <v>0</v>
      </c>
      <c r="AG55" s="7">
        <f>IF($D55&gt;0,AG$16*($D55),0)</f>
        <v>0</v>
      </c>
      <c r="AH55" s="7">
        <f>IF($D55&gt;0,AH$16*($D55),0)</f>
        <v>0</v>
      </c>
      <c r="AI55" s="7"/>
      <c r="AJ55" s="7"/>
      <c r="AK55" s="7">
        <f>IF($D55&gt;0,AK$16*($D55),0)</f>
        <v>0</v>
      </c>
      <c r="AL55" s="7"/>
      <c r="AM55" s="7">
        <f>IF($D55&gt;0,AM$16*($D55),0)</f>
        <v>0</v>
      </c>
      <c r="AN55" s="7"/>
      <c r="AO55" s="7"/>
      <c r="AP55" s="7"/>
      <c r="AQ55" s="7"/>
      <c r="AR55" s="7"/>
      <c r="AS55" s="7"/>
      <c r="AT55" s="84"/>
      <c r="AV55" s="63" t="s">
        <v>111</v>
      </c>
      <c r="AW55" s="68">
        <f t="shared" si="34"/>
        <v>0</v>
      </c>
    </row>
    <row r="56" spans="2:49" ht="24" x14ac:dyDescent="0.3">
      <c r="B56" s="63" t="s">
        <v>112</v>
      </c>
      <c r="C56" s="133">
        <f>'Controlli e SOA'!C46</f>
        <v>0</v>
      </c>
      <c r="D56" s="137">
        <f t="shared" si="32"/>
        <v>0</v>
      </c>
      <c r="E56" s="72"/>
      <c r="F56" s="83"/>
      <c r="G56" s="7"/>
      <c r="H56" s="7"/>
      <c r="I56" s="7"/>
      <c r="J56" s="7"/>
      <c r="K56" s="7"/>
      <c r="L56" s="7"/>
      <c r="M56" s="7"/>
      <c r="N56" s="7"/>
      <c r="O56" s="7"/>
      <c r="P56" s="7"/>
      <c r="Q56" s="7">
        <f>IF($D56&gt;0,Q$16*($D56),0)</f>
        <v>0</v>
      </c>
      <c r="R56" s="7"/>
      <c r="S56" s="7"/>
      <c r="T56" s="7"/>
      <c r="U56" s="7"/>
      <c r="V56" s="7">
        <f>IF($D56&gt;0,V$16*($D56),0)</f>
        <v>0</v>
      </c>
      <c r="W56" s="7"/>
      <c r="X56" s="7"/>
      <c r="Y56" s="7"/>
      <c r="Z56" s="7"/>
      <c r="AA56" s="7"/>
      <c r="AB56" s="7">
        <f t="shared" si="35"/>
        <v>0</v>
      </c>
      <c r="AC56" s="7">
        <f>IF($D56&gt;0,AC$16*($D56),0)</f>
        <v>0</v>
      </c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>
        <f>IF($D56&gt;0,AN$16*($D56),0)</f>
        <v>0</v>
      </c>
      <c r="AO56" s="7"/>
      <c r="AP56" s="7"/>
      <c r="AQ56" s="7"/>
      <c r="AR56" s="7"/>
      <c r="AS56" s="7"/>
      <c r="AT56" s="84">
        <f>IF($D56&gt;0,AT$16*($D56),0)</f>
        <v>0</v>
      </c>
      <c r="AV56" s="63" t="s">
        <v>112</v>
      </c>
      <c r="AW56" s="68">
        <f t="shared" si="34"/>
        <v>0</v>
      </c>
    </row>
    <row r="57" spans="2:49" ht="24" x14ac:dyDescent="0.3">
      <c r="B57" s="63" t="s">
        <v>113</v>
      </c>
      <c r="C57" s="133">
        <f>'Controlli e SOA'!C47</f>
        <v>0</v>
      </c>
      <c r="D57" s="137">
        <f t="shared" si="32"/>
        <v>0</v>
      </c>
      <c r="E57" s="72"/>
      <c r="F57" s="83"/>
      <c r="G57" s="7"/>
      <c r="H57" s="7"/>
      <c r="I57" s="7"/>
      <c r="J57" s="7"/>
      <c r="K57" s="7"/>
      <c r="L57" s="7"/>
      <c r="M57" s="7"/>
      <c r="N57" s="7"/>
      <c r="O57" s="7"/>
      <c r="P57" s="7"/>
      <c r="Q57" s="7">
        <f>IF($D57&gt;0,Q$16*($D57),0)</f>
        <v>0</v>
      </c>
      <c r="R57" s="7"/>
      <c r="S57" s="7"/>
      <c r="T57" s="7"/>
      <c r="U57" s="7"/>
      <c r="V57" s="7">
        <f>IF($D57&gt;0,V$16*($D57),0)</f>
        <v>0</v>
      </c>
      <c r="W57" s="7"/>
      <c r="X57" s="7"/>
      <c r="Y57" s="7"/>
      <c r="Z57" s="7"/>
      <c r="AA57" s="7"/>
      <c r="AB57" s="7">
        <f t="shared" si="35"/>
        <v>0</v>
      </c>
      <c r="AC57" s="7">
        <f>IF($D57&gt;0,AC$16*($D57),0)</f>
        <v>0</v>
      </c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>
        <f>IF($D57&gt;0,AN$16*($D57),0)</f>
        <v>0</v>
      </c>
      <c r="AO57" s="7"/>
      <c r="AP57" s="7"/>
      <c r="AQ57" s="7"/>
      <c r="AR57" s="7"/>
      <c r="AS57" s="7"/>
      <c r="AT57" s="84">
        <f>IF($D57&gt;0,AT$16*($D57),0)</f>
        <v>0</v>
      </c>
      <c r="AV57" s="63" t="s">
        <v>113</v>
      </c>
      <c r="AW57" s="68">
        <f t="shared" si="34"/>
        <v>0</v>
      </c>
    </row>
    <row r="58" spans="2:49" ht="24" x14ac:dyDescent="0.3">
      <c r="B58" s="63" t="s">
        <v>114</v>
      </c>
      <c r="C58" s="133">
        <f>'Controlli e SOA'!C48</f>
        <v>0</v>
      </c>
      <c r="D58" s="137">
        <f t="shared" si="32"/>
        <v>0</v>
      </c>
      <c r="E58" s="72"/>
      <c r="F58" s="83"/>
      <c r="G58" s="7"/>
      <c r="H58" s="7"/>
      <c r="I58" s="7">
        <f t="shared" ref="I58:L59" si="36">IF($D58&gt;0,I$16*($D58),0)</f>
        <v>0</v>
      </c>
      <c r="J58" s="7">
        <f t="shared" si="36"/>
        <v>0</v>
      </c>
      <c r="K58" s="7">
        <f t="shared" si="36"/>
        <v>0</v>
      </c>
      <c r="L58" s="7">
        <f t="shared" si="36"/>
        <v>0</v>
      </c>
      <c r="M58" s="7"/>
      <c r="N58" s="7"/>
      <c r="O58" s="7"/>
      <c r="P58" s="7"/>
      <c r="Q58" s="7"/>
      <c r="R58" s="7"/>
      <c r="S58" s="7"/>
      <c r="T58" s="7">
        <f>IF($D58&gt;0,T$16*($D58),0)</f>
        <v>0</v>
      </c>
      <c r="U58" s="7"/>
      <c r="V58" s="7"/>
      <c r="W58" s="7">
        <f t="shared" ref="W58:X60" si="37">IF($D58&gt;0,W$16*($D58),0)</f>
        <v>0</v>
      </c>
      <c r="X58" s="7">
        <f t="shared" si="37"/>
        <v>0</v>
      </c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>
        <f>IF($D58&gt;0,AP$16*($D58),0)</f>
        <v>0</v>
      </c>
      <c r="AQ58" s="7">
        <f>IF($D58&gt;0,AQ$16*($D58),0)</f>
        <v>0</v>
      </c>
      <c r="AR58" s="7"/>
      <c r="AS58" s="7"/>
      <c r="AT58" s="84"/>
      <c r="AV58" s="63" t="s">
        <v>114</v>
      </c>
      <c r="AW58" s="68">
        <f t="shared" si="34"/>
        <v>0</v>
      </c>
    </row>
    <row r="59" spans="2:49" ht="24" x14ac:dyDescent="0.3">
      <c r="B59" s="63" t="s">
        <v>115</v>
      </c>
      <c r="C59" s="133">
        <f>'Controlli e SOA'!C49</f>
        <v>0</v>
      </c>
      <c r="D59" s="137">
        <f t="shared" si="32"/>
        <v>0</v>
      </c>
      <c r="E59" s="72"/>
      <c r="F59" s="83"/>
      <c r="G59" s="7"/>
      <c r="H59" s="7"/>
      <c r="I59" s="7">
        <f t="shared" si="36"/>
        <v>0</v>
      </c>
      <c r="J59" s="7">
        <f t="shared" si="36"/>
        <v>0</v>
      </c>
      <c r="K59" s="7">
        <f t="shared" si="36"/>
        <v>0</v>
      </c>
      <c r="L59" s="7">
        <f t="shared" si="36"/>
        <v>0</v>
      </c>
      <c r="M59" s="7"/>
      <c r="N59" s="7"/>
      <c r="O59" s="7"/>
      <c r="P59" s="7">
        <f>IF($D59&gt;0,P$16*($D59),0)</f>
        <v>0</v>
      </c>
      <c r="Q59" s="7"/>
      <c r="R59" s="7"/>
      <c r="S59" s="7"/>
      <c r="T59" s="7">
        <f>IF($D59&gt;0,T$16*($D59),0)</f>
        <v>0</v>
      </c>
      <c r="U59" s="7"/>
      <c r="V59" s="7"/>
      <c r="W59" s="7">
        <f t="shared" si="37"/>
        <v>0</v>
      </c>
      <c r="X59" s="7">
        <f t="shared" si="37"/>
        <v>0</v>
      </c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>
        <f>IF($D59&gt;0,AP$16*($D59),0)</f>
        <v>0</v>
      </c>
      <c r="AQ59" s="7">
        <f>IF($D59&gt;0,AQ$16*($D59),0)</f>
        <v>0</v>
      </c>
      <c r="AR59" s="7"/>
      <c r="AS59" s="7"/>
      <c r="AT59" s="84"/>
      <c r="AV59" s="63" t="s">
        <v>115</v>
      </c>
      <c r="AW59" s="68">
        <f t="shared" si="34"/>
        <v>0</v>
      </c>
    </row>
    <row r="60" spans="2:49" ht="24" x14ac:dyDescent="0.3">
      <c r="B60" s="63" t="s">
        <v>116</v>
      </c>
      <c r="C60" s="133">
        <f>'Controlli e SOA'!C50</f>
        <v>0</v>
      </c>
      <c r="D60" s="137">
        <f t="shared" si="32"/>
        <v>0</v>
      </c>
      <c r="E60" s="72"/>
      <c r="F60" s="83">
        <f t="shared" ref="F60:F69" si="38">IF($D60&gt;0,F$16*($D60),0)</f>
        <v>0</v>
      </c>
      <c r="G60" s="7"/>
      <c r="H60" s="7"/>
      <c r="I60" s="7">
        <f>IF($D60&gt;0,I$16*($D60),0)</f>
        <v>0</v>
      </c>
      <c r="J60" s="7">
        <f>IF($D60&gt;0,J$16*($D60),0)</f>
        <v>0</v>
      </c>
      <c r="K60" s="7"/>
      <c r="L60" s="7"/>
      <c r="M60" s="7"/>
      <c r="N60" s="7"/>
      <c r="O60" s="7"/>
      <c r="P60" s="7"/>
      <c r="Q60" s="7"/>
      <c r="R60" s="7">
        <f t="shared" ref="R60:R69" si="39">IF($D60&gt;0,R$16*($D60),0)</f>
        <v>0</v>
      </c>
      <c r="S60" s="7"/>
      <c r="T60" s="7">
        <f>IF($D60&gt;0,T$16*($D60),0)</f>
        <v>0</v>
      </c>
      <c r="U60" s="7">
        <f t="shared" ref="U60:U69" si="40">IF($D60&gt;0,U$16*($D60),0)</f>
        <v>0</v>
      </c>
      <c r="V60" s="7"/>
      <c r="W60" s="7">
        <f t="shared" si="37"/>
        <v>0</v>
      </c>
      <c r="X60" s="7">
        <f t="shared" si="37"/>
        <v>0</v>
      </c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>
        <f>IF($D60&gt;0,AP$16*($D60),0)</f>
        <v>0</v>
      </c>
      <c r="AQ60" s="7"/>
      <c r="AR60" s="7"/>
      <c r="AS60" s="7"/>
      <c r="AT60" s="84"/>
      <c r="AV60" s="63" t="s">
        <v>116</v>
      </c>
      <c r="AW60" s="68">
        <f t="shared" si="34"/>
        <v>0</v>
      </c>
    </row>
    <row r="61" spans="2:49" ht="24" x14ac:dyDescent="0.3">
      <c r="B61" s="63" t="s">
        <v>117</v>
      </c>
      <c r="C61" s="134">
        <f>'Controlli e SOA'!C51</f>
        <v>0</v>
      </c>
      <c r="D61" s="137">
        <f t="shared" si="32"/>
        <v>0</v>
      </c>
      <c r="E61" s="72"/>
      <c r="F61" s="83">
        <f t="shared" si="38"/>
        <v>0</v>
      </c>
      <c r="G61" s="7">
        <f>IF($D61&gt;0,G$16*($D61),0)</f>
        <v>0</v>
      </c>
      <c r="H61" s="7">
        <f>IF($D61&gt;0,H$16*($D61),0)</f>
        <v>0</v>
      </c>
      <c r="I61" s="7"/>
      <c r="J61" s="7">
        <f t="shared" ref="J61:O61" si="41">IF($D61&gt;0,J$16*($D61),0)</f>
        <v>0</v>
      </c>
      <c r="K61" s="7">
        <f t="shared" si="41"/>
        <v>0</v>
      </c>
      <c r="L61" s="7">
        <f t="shared" si="41"/>
        <v>0</v>
      </c>
      <c r="M61" s="7">
        <f t="shared" si="41"/>
        <v>0</v>
      </c>
      <c r="N61" s="7">
        <f t="shared" si="41"/>
        <v>0</v>
      </c>
      <c r="O61" s="7">
        <f t="shared" si="41"/>
        <v>0</v>
      </c>
      <c r="P61" s="7"/>
      <c r="Q61" s="7">
        <f>IF($D61&gt;0,Q$16*($D61),0)</f>
        <v>0</v>
      </c>
      <c r="R61" s="7">
        <f t="shared" si="39"/>
        <v>0</v>
      </c>
      <c r="S61" s="7"/>
      <c r="T61" s="7"/>
      <c r="U61" s="7">
        <f t="shared" si="40"/>
        <v>0</v>
      </c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84"/>
      <c r="AV61" s="63" t="s">
        <v>117</v>
      </c>
      <c r="AW61" s="68">
        <f t="shared" si="34"/>
        <v>0</v>
      </c>
    </row>
    <row r="62" spans="2:49" x14ac:dyDescent="0.3">
      <c r="B62" s="63" t="s">
        <v>118</v>
      </c>
      <c r="C62" s="133">
        <f>'Controlli e SOA'!C52</f>
        <v>0</v>
      </c>
      <c r="D62" s="137">
        <f t="shared" si="32"/>
        <v>0</v>
      </c>
      <c r="E62" s="72"/>
      <c r="F62" s="83">
        <f t="shared" si="38"/>
        <v>0</v>
      </c>
      <c r="G62" s="7"/>
      <c r="H62" s="7">
        <f>IF($D62&gt;0,H$16*($D62),0)</f>
        <v>0</v>
      </c>
      <c r="I62" s="7">
        <f>IF($D62&gt;0,I$16*($D62),0)</f>
        <v>0</v>
      </c>
      <c r="J62" s="7">
        <f>IF($D62&gt;0,J$16*($D62),0)</f>
        <v>0</v>
      </c>
      <c r="K62" s="7"/>
      <c r="L62" s="7">
        <f t="shared" ref="L62:L69" si="42">IF($D62&gt;0,L$16*($D62),0)</f>
        <v>0</v>
      </c>
      <c r="M62" s="7"/>
      <c r="N62" s="7">
        <f>IF($D62&gt;0,N$16*($D62),0)</f>
        <v>0</v>
      </c>
      <c r="O62" s="7">
        <f>IF($D62&gt;0,O$16*($D62),0)</f>
        <v>0</v>
      </c>
      <c r="P62" s="7"/>
      <c r="Q62" s="7"/>
      <c r="R62" s="7">
        <f t="shared" si="39"/>
        <v>0</v>
      </c>
      <c r="S62" s="7"/>
      <c r="T62" s="7"/>
      <c r="U62" s="7">
        <f t="shared" si="40"/>
        <v>0</v>
      </c>
      <c r="V62" s="7"/>
      <c r="W62" s="7"/>
      <c r="X62" s="7"/>
      <c r="Y62" s="7"/>
      <c r="Z62" s="7"/>
      <c r="AA62" s="7"/>
      <c r="AB62" s="7">
        <f>IF($D62&gt;0,AB$16*($D62),0)</f>
        <v>0</v>
      </c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>
        <f t="shared" ref="AP62:AP68" si="43">IF($D62&gt;0,AP$16*($D62),0)</f>
        <v>0</v>
      </c>
      <c r="AQ62" s="7"/>
      <c r="AR62" s="7"/>
      <c r="AS62" s="7"/>
      <c r="AT62" s="84"/>
      <c r="AV62" s="63" t="s">
        <v>118</v>
      </c>
      <c r="AW62" s="68">
        <f t="shared" si="34"/>
        <v>0</v>
      </c>
    </row>
    <row r="63" spans="2:49" ht="24" x14ac:dyDescent="0.3">
      <c r="B63" s="63" t="s">
        <v>119</v>
      </c>
      <c r="C63" s="133">
        <f>'Controlli e SOA'!C53</f>
        <v>0</v>
      </c>
      <c r="D63" s="137">
        <f t="shared" si="32"/>
        <v>0</v>
      </c>
      <c r="E63" s="72"/>
      <c r="F63" s="83">
        <f t="shared" si="38"/>
        <v>0</v>
      </c>
      <c r="G63" s="7"/>
      <c r="H63" s="7"/>
      <c r="I63" s="7">
        <f t="shared" ref="I63:J69" si="44">IF($D63&gt;0,I$16*($D63),0)</f>
        <v>0</v>
      </c>
      <c r="J63" s="7">
        <f t="shared" si="44"/>
        <v>0</v>
      </c>
      <c r="K63" s="7"/>
      <c r="L63" s="7">
        <f t="shared" si="42"/>
        <v>0</v>
      </c>
      <c r="M63" s="7"/>
      <c r="N63" s="7"/>
      <c r="O63" s="7"/>
      <c r="P63" s="7"/>
      <c r="Q63" s="7"/>
      <c r="R63" s="7">
        <f t="shared" si="39"/>
        <v>0</v>
      </c>
      <c r="S63" s="7"/>
      <c r="T63" s="7">
        <f>IF($D63&gt;0,T$16*($D63),0)</f>
        <v>0</v>
      </c>
      <c r="U63" s="7">
        <f t="shared" si="40"/>
        <v>0</v>
      </c>
      <c r="V63" s="7"/>
      <c r="W63" s="7">
        <f>IF($D63&gt;0,W$16*($D63),0)</f>
        <v>0</v>
      </c>
      <c r="X63" s="7">
        <f>IF($D63&gt;0,X$16*($D63),0)</f>
        <v>0</v>
      </c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>
        <f t="shared" si="43"/>
        <v>0</v>
      </c>
      <c r="AQ63" s="7"/>
      <c r="AR63" s="7"/>
      <c r="AS63" s="7"/>
      <c r="AT63" s="84"/>
      <c r="AV63" s="63" t="s">
        <v>119</v>
      </c>
      <c r="AW63" s="68">
        <f t="shared" si="34"/>
        <v>0</v>
      </c>
    </row>
    <row r="64" spans="2:49" ht="36" x14ac:dyDescent="0.3">
      <c r="B64" s="63" t="s">
        <v>120</v>
      </c>
      <c r="C64" s="133">
        <f>'Controlli e SOA'!C54</f>
        <v>0</v>
      </c>
      <c r="D64" s="137">
        <f t="shared" si="32"/>
        <v>0</v>
      </c>
      <c r="E64" s="72"/>
      <c r="F64" s="83">
        <f t="shared" si="38"/>
        <v>0</v>
      </c>
      <c r="G64" s="7">
        <f t="shared" ref="G64:H69" si="45">IF($D64&gt;0,G$16*($D64),0)</f>
        <v>0</v>
      </c>
      <c r="H64" s="7">
        <f t="shared" si="45"/>
        <v>0</v>
      </c>
      <c r="I64" s="7">
        <f t="shared" si="44"/>
        <v>0</v>
      </c>
      <c r="J64" s="7">
        <f t="shared" si="44"/>
        <v>0</v>
      </c>
      <c r="K64" s="7">
        <f t="shared" ref="K64:K69" si="46">IF($D64&gt;0,K$16*($D64),0)</f>
        <v>0</v>
      </c>
      <c r="L64" s="7">
        <f t="shared" si="42"/>
        <v>0</v>
      </c>
      <c r="M64" s="7">
        <f>IF($D64&gt;0,M$16*($D64),0)</f>
        <v>0</v>
      </c>
      <c r="N64" s="7">
        <f>IF($D64&gt;0,N$16*($D64),0)</f>
        <v>0</v>
      </c>
      <c r="O64" s="7">
        <f>IF($D64&gt;0,O$16*($D64),0)</f>
        <v>0</v>
      </c>
      <c r="P64" s="7">
        <f>IF($D64&gt;0,P$16*($D64),0)</f>
        <v>0</v>
      </c>
      <c r="Q64" s="7">
        <f>IF($D64&gt;0,Q$16*($D64),0)</f>
        <v>0</v>
      </c>
      <c r="R64" s="7">
        <f t="shared" si="39"/>
        <v>0</v>
      </c>
      <c r="S64" s="7"/>
      <c r="T64" s="7">
        <f>IF($D64&gt;0,T$16*($D64),0)</f>
        <v>0</v>
      </c>
      <c r="U64" s="7">
        <f t="shared" si="40"/>
        <v>0</v>
      </c>
      <c r="V64" s="7">
        <f>IF($D64&gt;0,V$16*($D64),0)</f>
        <v>0</v>
      </c>
      <c r="W64" s="7"/>
      <c r="X64" s="7">
        <f>IF($D64&gt;0,X$16*($D64),0)</f>
        <v>0</v>
      </c>
      <c r="Y64" s="7"/>
      <c r="Z64" s="7"/>
      <c r="AA64" s="7"/>
      <c r="AB64" s="7">
        <f>IF($D64&gt;0,AB$16*($D64),0)</f>
        <v>0</v>
      </c>
      <c r="AC64" s="7"/>
      <c r="AD64" s="7">
        <f>IF($D64&gt;0,AD$16*($D64),0)</f>
        <v>0</v>
      </c>
      <c r="AE64" s="7">
        <f>IF($D64&gt;0,AE$16*($D64),0)</f>
        <v>0</v>
      </c>
      <c r="AF64" s="7"/>
      <c r="AG64" s="7"/>
      <c r="AH64" s="7"/>
      <c r="AI64" s="7">
        <f t="shared" ref="AI64:AI69" si="47">IF($D64&gt;0,AI$16*($D64),0)</f>
        <v>0</v>
      </c>
      <c r="AJ64" s="7"/>
      <c r="AK64" s="7"/>
      <c r="AL64" s="7"/>
      <c r="AM64" s="7"/>
      <c r="AN64" s="7">
        <f>IF($D64&gt;0,AN$16*($D64),0)</f>
        <v>0</v>
      </c>
      <c r="AO64" s="7"/>
      <c r="AP64" s="7">
        <f t="shared" si="43"/>
        <v>0</v>
      </c>
      <c r="AQ64" s="7"/>
      <c r="AR64" s="7">
        <f>IF($D64&gt;0,AR$16*($D64),0)</f>
        <v>0</v>
      </c>
      <c r="AS64" s="7"/>
      <c r="AT64" s="84">
        <f>IF($D64&gt;0,AT$16*($D64),0)</f>
        <v>0</v>
      </c>
      <c r="AV64" s="63" t="s">
        <v>120</v>
      </c>
      <c r="AW64" s="68">
        <f t="shared" si="34"/>
        <v>0</v>
      </c>
    </row>
    <row r="65" spans="2:49" ht="24" x14ac:dyDescent="0.3">
      <c r="B65" s="63" t="s">
        <v>121</v>
      </c>
      <c r="C65" s="133">
        <f>'Controlli e SOA'!C55</f>
        <v>0</v>
      </c>
      <c r="D65" s="137">
        <f t="shared" si="32"/>
        <v>0</v>
      </c>
      <c r="E65" s="72"/>
      <c r="F65" s="83">
        <f t="shared" si="38"/>
        <v>0</v>
      </c>
      <c r="G65" s="7">
        <f t="shared" si="45"/>
        <v>0</v>
      </c>
      <c r="H65" s="7">
        <f t="shared" si="45"/>
        <v>0</v>
      </c>
      <c r="I65" s="7">
        <f t="shared" si="44"/>
        <v>0</v>
      </c>
      <c r="J65" s="7">
        <f t="shared" si="44"/>
        <v>0</v>
      </c>
      <c r="K65" s="7">
        <f t="shared" si="46"/>
        <v>0</v>
      </c>
      <c r="L65" s="7">
        <f t="shared" si="42"/>
        <v>0</v>
      </c>
      <c r="M65" s="7">
        <f t="shared" ref="M65:P69" si="48">IF($D65&gt;0,M$16*($D65),0)</f>
        <v>0</v>
      </c>
      <c r="N65" s="7">
        <f t="shared" si="48"/>
        <v>0</v>
      </c>
      <c r="O65" s="7">
        <f t="shared" si="48"/>
        <v>0</v>
      </c>
      <c r="P65" s="7">
        <f t="shared" si="48"/>
        <v>0</v>
      </c>
      <c r="Q65" s="7"/>
      <c r="R65" s="7">
        <f t="shared" si="39"/>
        <v>0</v>
      </c>
      <c r="S65" s="7"/>
      <c r="T65" s="7"/>
      <c r="U65" s="7">
        <f t="shared" si="40"/>
        <v>0</v>
      </c>
      <c r="V65" s="7"/>
      <c r="W65" s="7"/>
      <c r="X65" s="7"/>
      <c r="Y65" s="7"/>
      <c r="Z65" s="7"/>
      <c r="AA65" s="7"/>
      <c r="AB65" s="7"/>
      <c r="AC65" s="7"/>
      <c r="AD65" s="7">
        <f>IF($D65&gt;0,AD$16*($D65),0)</f>
        <v>0</v>
      </c>
      <c r="AE65" s="7">
        <f>IF($D65&gt;0,AE$16*($D65),0)</f>
        <v>0</v>
      </c>
      <c r="AF65" s="7"/>
      <c r="AG65" s="7"/>
      <c r="AH65" s="7"/>
      <c r="AI65" s="7">
        <f t="shared" si="47"/>
        <v>0</v>
      </c>
      <c r="AJ65" s="7"/>
      <c r="AK65" s="7"/>
      <c r="AL65" s="7"/>
      <c r="AM65" s="7"/>
      <c r="AN65" s="7">
        <f>IF($D65&gt;0,AN$16*($D65),0)</f>
        <v>0</v>
      </c>
      <c r="AO65" s="7"/>
      <c r="AP65" s="7">
        <f t="shared" si="43"/>
        <v>0</v>
      </c>
      <c r="AQ65" s="7"/>
      <c r="AR65" s="7">
        <f>IF($D65&gt;0,AR$16*($D65),0)</f>
        <v>0</v>
      </c>
      <c r="AS65" s="7"/>
      <c r="AT65" s="84"/>
      <c r="AV65" s="63" t="s">
        <v>121</v>
      </c>
      <c r="AW65" s="68">
        <f t="shared" si="34"/>
        <v>0</v>
      </c>
    </row>
    <row r="66" spans="2:49" ht="24" x14ac:dyDescent="0.3">
      <c r="B66" s="63" t="s">
        <v>122</v>
      </c>
      <c r="C66" s="133">
        <f>'Controlli e SOA'!C56</f>
        <v>0</v>
      </c>
      <c r="D66" s="137">
        <f t="shared" si="32"/>
        <v>0</v>
      </c>
      <c r="E66" s="72"/>
      <c r="F66" s="83">
        <f t="shared" si="38"/>
        <v>0</v>
      </c>
      <c r="G66" s="7">
        <f t="shared" si="45"/>
        <v>0</v>
      </c>
      <c r="H66" s="7">
        <f t="shared" si="45"/>
        <v>0</v>
      </c>
      <c r="I66" s="7">
        <f t="shared" si="44"/>
        <v>0</v>
      </c>
      <c r="J66" s="7">
        <f t="shared" si="44"/>
        <v>0</v>
      </c>
      <c r="K66" s="7">
        <f t="shared" si="46"/>
        <v>0</v>
      </c>
      <c r="L66" s="7">
        <f t="shared" si="42"/>
        <v>0</v>
      </c>
      <c r="M66" s="7">
        <f t="shared" si="48"/>
        <v>0</v>
      </c>
      <c r="N66" s="7">
        <f t="shared" si="48"/>
        <v>0</v>
      </c>
      <c r="O66" s="7">
        <f t="shared" si="48"/>
        <v>0</v>
      </c>
      <c r="P66" s="7">
        <f t="shared" si="48"/>
        <v>0</v>
      </c>
      <c r="Q66" s="7">
        <f>IF($D66&gt;0,Q$16*($D66),0)</f>
        <v>0</v>
      </c>
      <c r="R66" s="7">
        <f t="shared" si="39"/>
        <v>0</v>
      </c>
      <c r="S66" s="7"/>
      <c r="T66" s="7"/>
      <c r="U66" s="7">
        <f t="shared" si="40"/>
        <v>0</v>
      </c>
      <c r="V66" s="7">
        <f>IF($D66&gt;0,V$16*($D66),0)</f>
        <v>0</v>
      </c>
      <c r="W66" s="7"/>
      <c r="X66" s="7"/>
      <c r="Y66" s="7"/>
      <c r="Z66" s="7"/>
      <c r="AA66" s="7"/>
      <c r="AB66" s="7">
        <f>IF($D66&gt;0,AB$16*($D66),0)</f>
        <v>0</v>
      </c>
      <c r="AC66" s="7"/>
      <c r="AD66" s="7"/>
      <c r="AE66" s="7"/>
      <c r="AF66" s="7"/>
      <c r="AG66" s="7"/>
      <c r="AH66" s="7"/>
      <c r="AI66" s="7">
        <f t="shared" si="47"/>
        <v>0</v>
      </c>
      <c r="AJ66" s="7"/>
      <c r="AK66" s="7"/>
      <c r="AL66" s="7"/>
      <c r="AM66" s="7"/>
      <c r="AN66" s="7">
        <f>IF($D66&gt;0,AN$16*($D66),0)</f>
        <v>0</v>
      </c>
      <c r="AO66" s="7"/>
      <c r="AP66" s="7">
        <f t="shared" si="43"/>
        <v>0</v>
      </c>
      <c r="AQ66" s="7"/>
      <c r="AR66" s="7"/>
      <c r="AS66" s="7"/>
      <c r="AT66" s="84">
        <f>IF($D66&gt;0,AT$16*($D66),0)</f>
        <v>0</v>
      </c>
      <c r="AV66" s="63" t="s">
        <v>122</v>
      </c>
      <c r="AW66" s="68">
        <f t="shared" si="34"/>
        <v>0</v>
      </c>
    </row>
    <row r="67" spans="2:49" ht="24" x14ac:dyDescent="0.3">
      <c r="B67" s="63" t="s">
        <v>123</v>
      </c>
      <c r="C67" s="133">
        <f>'Controlli e SOA'!C57</f>
        <v>0</v>
      </c>
      <c r="D67" s="137">
        <f t="shared" si="32"/>
        <v>0</v>
      </c>
      <c r="E67" s="72"/>
      <c r="F67" s="83">
        <f t="shared" si="38"/>
        <v>0</v>
      </c>
      <c r="G67" s="7">
        <f t="shared" si="45"/>
        <v>0</v>
      </c>
      <c r="H67" s="7">
        <f t="shared" si="45"/>
        <v>0</v>
      </c>
      <c r="I67" s="7">
        <f t="shared" si="44"/>
        <v>0</v>
      </c>
      <c r="J67" s="7">
        <f t="shared" si="44"/>
        <v>0</v>
      </c>
      <c r="K67" s="7">
        <f t="shared" si="46"/>
        <v>0</v>
      </c>
      <c r="L67" s="7">
        <f t="shared" si="42"/>
        <v>0</v>
      </c>
      <c r="M67" s="7">
        <f t="shared" si="48"/>
        <v>0</v>
      </c>
      <c r="N67" s="7">
        <f t="shared" si="48"/>
        <v>0</v>
      </c>
      <c r="O67" s="7">
        <f t="shared" si="48"/>
        <v>0</v>
      </c>
      <c r="P67" s="7">
        <f t="shared" si="48"/>
        <v>0</v>
      </c>
      <c r="Q67" s="7">
        <f>IF($D67&gt;0,Q$16*($D67),0)</f>
        <v>0</v>
      </c>
      <c r="R67" s="7">
        <f t="shared" si="39"/>
        <v>0</v>
      </c>
      <c r="S67" s="7"/>
      <c r="T67" s="7"/>
      <c r="U67" s="7">
        <f t="shared" si="40"/>
        <v>0</v>
      </c>
      <c r="V67" s="7">
        <f>IF($D67&gt;0,V$16*($D67),0)</f>
        <v>0</v>
      </c>
      <c r="W67" s="7"/>
      <c r="X67" s="7"/>
      <c r="Y67" s="7"/>
      <c r="Z67" s="7"/>
      <c r="AA67" s="7"/>
      <c r="AB67" s="7">
        <f>IF($D67&gt;0,AB$16*($D67),0)</f>
        <v>0</v>
      </c>
      <c r="AC67" s="7"/>
      <c r="AD67" s="7">
        <f>IF($D67&gt;0,AD$16*($D67),0)</f>
        <v>0</v>
      </c>
      <c r="AE67" s="7">
        <f>IF($D67&gt;0,AE$16*($D67),0)</f>
        <v>0</v>
      </c>
      <c r="AF67" s="7"/>
      <c r="AG67" s="7"/>
      <c r="AH67" s="7"/>
      <c r="AI67" s="7">
        <f t="shared" si="47"/>
        <v>0</v>
      </c>
      <c r="AJ67" s="7"/>
      <c r="AK67" s="7"/>
      <c r="AL67" s="7"/>
      <c r="AM67" s="7"/>
      <c r="AN67" s="7"/>
      <c r="AO67" s="7"/>
      <c r="AP67" s="7">
        <f t="shared" si="43"/>
        <v>0</v>
      </c>
      <c r="AQ67" s="7"/>
      <c r="AR67" s="7">
        <f>IF($D67&gt;0,AR$16*($D67),0)</f>
        <v>0</v>
      </c>
      <c r="AS67" s="7"/>
      <c r="AT67" s="84">
        <f>IF($D67&gt;0,AT$16*($D67),0)</f>
        <v>0</v>
      </c>
      <c r="AV67" s="63" t="s">
        <v>123</v>
      </c>
      <c r="AW67" s="68">
        <f t="shared" si="34"/>
        <v>0</v>
      </c>
    </row>
    <row r="68" spans="2:49" ht="24" x14ac:dyDescent="0.3">
      <c r="B68" s="63" t="s">
        <v>124</v>
      </c>
      <c r="C68" s="133">
        <f>'Controlli e SOA'!C58</f>
        <v>0</v>
      </c>
      <c r="D68" s="137">
        <f t="shared" si="32"/>
        <v>0</v>
      </c>
      <c r="E68" s="72"/>
      <c r="F68" s="83">
        <f t="shared" si="38"/>
        <v>0</v>
      </c>
      <c r="G68" s="7">
        <f t="shared" si="45"/>
        <v>0</v>
      </c>
      <c r="H68" s="7">
        <f t="shared" si="45"/>
        <v>0</v>
      </c>
      <c r="I68" s="7">
        <f t="shared" si="44"/>
        <v>0</v>
      </c>
      <c r="J68" s="7">
        <f t="shared" si="44"/>
        <v>0</v>
      </c>
      <c r="K68" s="7">
        <f t="shared" si="46"/>
        <v>0</v>
      </c>
      <c r="L68" s="7">
        <f t="shared" si="42"/>
        <v>0</v>
      </c>
      <c r="M68" s="7">
        <f t="shared" si="48"/>
        <v>0</v>
      </c>
      <c r="N68" s="7">
        <f t="shared" si="48"/>
        <v>0</v>
      </c>
      <c r="O68" s="7">
        <f t="shared" si="48"/>
        <v>0</v>
      </c>
      <c r="P68" s="7">
        <f t="shared" si="48"/>
        <v>0</v>
      </c>
      <c r="Q68" s="7"/>
      <c r="R68" s="7">
        <f t="shared" si="39"/>
        <v>0</v>
      </c>
      <c r="S68" s="7"/>
      <c r="T68" s="7"/>
      <c r="U68" s="7">
        <f t="shared" si="40"/>
        <v>0</v>
      </c>
      <c r="V68" s="7"/>
      <c r="W68" s="7"/>
      <c r="X68" s="7">
        <f>IF($D68&gt;0,X$16*($D68),0)</f>
        <v>0</v>
      </c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>
        <f t="shared" si="47"/>
        <v>0</v>
      </c>
      <c r="AJ68" s="7"/>
      <c r="AK68" s="7"/>
      <c r="AL68" s="7"/>
      <c r="AM68" s="7"/>
      <c r="AN68" s="7"/>
      <c r="AO68" s="7"/>
      <c r="AP68" s="7">
        <f t="shared" si="43"/>
        <v>0</v>
      </c>
      <c r="AQ68" s="7"/>
      <c r="AR68" s="7"/>
      <c r="AS68" s="7"/>
      <c r="AT68" s="84"/>
      <c r="AV68" s="63" t="s">
        <v>124</v>
      </c>
      <c r="AW68" s="68">
        <f t="shared" si="34"/>
        <v>0</v>
      </c>
    </row>
    <row r="69" spans="2:49" ht="36" x14ac:dyDescent="0.3">
      <c r="B69" s="63" t="s">
        <v>185</v>
      </c>
      <c r="C69" s="133">
        <f>'Controlli e SOA'!C59</f>
        <v>0</v>
      </c>
      <c r="D69" s="137">
        <f t="shared" si="32"/>
        <v>0</v>
      </c>
      <c r="E69" s="72"/>
      <c r="F69" s="83">
        <f t="shared" si="38"/>
        <v>0</v>
      </c>
      <c r="G69" s="7">
        <f t="shared" si="45"/>
        <v>0</v>
      </c>
      <c r="H69" s="7">
        <f t="shared" si="45"/>
        <v>0</v>
      </c>
      <c r="I69" s="7">
        <f t="shared" si="44"/>
        <v>0</v>
      </c>
      <c r="J69" s="7">
        <f t="shared" si="44"/>
        <v>0</v>
      </c>
      <c r="K69" s="7">
        <f t="shared" si="46"/>
        <v>0</v>
      </c>
      <c r="L69" s="7">
        <f t="shared" si="42"/>
        <v>0</v>
      </c>
      <c r="M69" s="7">
        <f t="shared" si="48"/>
        <v>0</v>
      </c>
      <c r="N69" s="7">
        <f t="shared" si="48"/>
        <v>0</v>
      </c>
      <c r="O69" s="7">
        <f t="shared" si="48"/>
        <v>0</v>
      </c>
      <c r="P69" s="7">
        <f t="shared" si="48"/>
        <v>0</v>
      </c>
      <c r="Q69" s="7">
        <f>IF($D69&gt;0,Q$16*($D69),0)</f>
        <v>0</v>
      </c>
      <c r="R69" s="7">
        <f t="shared" si="39"/>
        <v>0</v>
      </c>
      <c r="S69" s="7"/>
      <c r="T69" s="7"/>
      <c r="U69" s="7">
        <f t="shared" si="40"/>
        <v>0</v>
      </c>
      <c r="V69" s="7">
        <f>IF($D69&gt;0,V$16*($D69),0)</f>
        <v>0</v>
      </c>
      <c r="W69" s="7"/>
      <c r="X69" s="7">
        <f>IF($D69&gt;0,X$16*($D69),0)</f>
        <v>0</v>
      </c>
      <c r="Y69" s="7"/>
      <c r="Z69" s="7"/>
      <c r="AA69" s="7"/>
      <c r="AB69" s="7">
        <f>IF($D69&gt;0,AB$16*($D69),0)</f>
        <v>0</v>
      </c>
      <c r="AC69" s="7"/>
      <c r="AD69" s="7">
        <f>IF($D69&gt;0,AD$16*($D69),0)</f>
        <v>0</v>
      </c>
      <c r="AE69" s="7">
        <f>IF($D69&gt;0,AE$16*($D69),0)</f>
        <v>0</v>
      </c>
      <c r="AF69" s="7"/>
      <c r="AG69" s="7"/>
      <c r="AH69" s="7"/>
      <c r="AI69" s="7">
        <f t="shared" si="47"/>
        <v>0</v>
      </c>
      <c r="AJ69" s="7"/>
      <c r="AK69" s="7"/>
      <c r="AL69" s="7"/>
      <c r="AM69" s="7"/>
      <c r="AN69" s="7">
        <f>IF($D69&gt;0,AN$16*($D69),0)</f>
        <v>0</v>
      </c>
      <c r="AO69" s="7"/>
      <c r="AP69" s="7"/>
      <c r="AQ69" s="7">
        <f>IF($D69&gt;0,AQ$16*($D69),0)</f>
        <v>0</v>
      </c>
      <c r="AR69" s="7">
        <f>IF($D69&gt;0,AR$16*($D69),0)</f>
        <v>0</v>
      </c>
      <c r="AS69" s="7"/>
      <c r="AT69" s="84">
        <f>IF($D69&gt;0,AT$16*($D69),0)</f>
        <v>0</v>
      </c>
      <c r="AV69" s="63" t="s">
        <v>185</v>
      </c>
      <c r="AW69" s="68">
        <f t="shared" si="34"/>
        <v>0</v>
      </c>
    </row>
    <row r="70" spans="2:49" ht="24" x14ac:dyDescent="0.3">
      <c r="B70" s="63" t="s">
        <v>125</v>
      </c>
      <c r="C70" s="133">
        <f>'Controlli e SOA'!C60</f>
        <v>0</v>
      </c>
      <c r="D70" s="137">
        <f t="shared" si="32"/>
        <v>0</v>
      </c>
      <c r="E70" s="72"/>
      <c r="F70" s="83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>
        <f>IF($D70&gt;0,Y$16*($D70),0)</f>
        <v>0</v>
      </c>
      <c r="Z70" s="7"/>
      <c r="AA70" s="7"/>
      <c r="AB70" s="7">
        <f>IF($D70&gt;0,AB$16*($D70),0)</f>
        <v>0</v>
      </c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84"/>
      <c r="AV70" s="63" t="s">
        <v>125</v>
      </c>
      <c r="AW70" s="68">
        <f t="shared" si="34"/>
        <v>0</v>
      </c>
    </row>
    <row r="71" spans="2:49" ht="24" x14ac:dyDescent="0.3">
      <c r="B71" s="63" t="s">
        <v>126</v>
      </c>
      <c r="C71" s="133">
        <f>'Controlli e SOA'!C61</f>
        <v>0</v>
      </c>
      <c r="D71" s="137">
        <f t="shared" si="32"/>
        <v>0</v>
      </c>
      <c r="E71" s="72"/>
      <c r="F71" s="83"/>
      <c r="G71" s="7"/>
      <c r="H71" s="7"/>
      <c r="I71" s="7">
        <f>IF($D71&gt;0,I$16*($D71),0)</f>
        <v>0</v>
      </c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>
        <f>IF($D71&gt;0,V$16*($D71),0)</f>
        <v>0</v>
      </c>
      <c r="W71" s="7"/>
      <c r="X71" s="7"/>
      <c r="Y71" s="7"/>
      <c r="Z71" s="7"/>
      <c r="AA71" s="7"/>
      <c r="AB71" s="7">
        <f>IF($D71&gt;0,AB$16*($D71),0)</f>
        <v>0</v>
      </c>
      <c r="AC71" s="7"/>
      <c r="AD71" s="7"/>
      <c r="AE71" s="7"/>
      <c r="AF71" s="7"/>
      <c r="AG71" s="7"/>
      <c r="AH71" s="7"/>
      <c r="AI71" s="7"/>
      <c r="AJ71" s="7">
        <f>IF($D71&gt;0,AJ$16*($D71),0)</f>
        <v>0</v>
      </c>
      <c r="AK71" s="7"/>
      <c r="AL71" s="7"/>
      <c r="AM71" s="7"/>
      <c r="AN71" s="7">
        <f>IF($D71&gt;0,AN$16*($D71),0)</f>
        <v>0</v>
      </c>
      <c r="AO71" s="7"/>
      <c r="AP71" s="7"/>
      <c r="AQ71" s="7">
        <f>IF($D71&gt;0,AQ$16*($D71),0)</f>
        <v>0</v>
      </c>
      <c r="AR71" s="7"/>
      <c r="AS71" s="7"/>
      <c r="AT71" s="84">
        <f>IF($D71&gt;0,AT$16*($D71),0)</f>
        <v>0</v>
      </c>
      <c r="AV71" s="63" t="s">
        <v>126</v>
      </c>
      <c r="AW71" s="68">
        <f t="shared" si="34"/>
        <v>0</v>
      </c>
    </row>
    <row r="72" spans="2:49" ht="24" x14ac:dyDescent="0.3">
      <c r="B72" s="63" t="s">
        <v>127</v>
      </c>
      <c r="C72" s="133">
        <f>'Controlli e SOA'!C62</f>
        <v>0</v>
      </c>
      <c r="D72" s="137">
        <f t="shared" si="32"/>
        <v>0</v>
      </c>
      <c r="E72" s="72"/>
      <c r="F72" s="83"/>
      <c r="G72" s="7"/>
      <c r="H72" s="7"/>
      <c r="I72" s="7">
        <f>IF($D72&gt;0,I$16*($D72),0)</f>
        <v>0</v>
      </c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>
        <f>IF($D72&gt;0,V$16*($D72),0)</f>
        <v>0</v>
      </c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84"/>
      <c r="AV72" s="63" t="s">
        <v>127</v>
      </c>
      <c r="AW72" s="68">
        <f t="shared" si="34"/>
        <v>0</v>
      </c>
    </row>
    <row r="73" spans="2:49" ht="24" x14ac:dyDescent="0.3">
      <c r="B73" s="63" t="s">
        <v>128</v>
      </c>
      <c r="C73" s="133">
        <f>'Controlli e SOA'!C63</f>
        <v>0</v>
      </c>
      <c r="D73" s="137">
        <f t="shared" si="32"/>
        <v>0</v>
      </c>
      <c r="E73" s="72"/>
      <c r="F73" s="83"/>
      <c r="G73" s="7"/>
      <c r="H73" s="7"/>
      <c r="I73" s="7"/>
      <c r="J73" s="7"/>
      <c r="K73" s="7"/>
      <c r="L73" s="7"/>
      <c r="M73" s="7"/>
      <c r="N73" s="7"/>
      <c r="O73" s="7"/>
      <c r="P73" s="7">
        <f t="shared" ref="P73:S74" si="49">IF($D73&gt;0,P$16*($D73),0)</f>
        <v>0</v>
      </c>
      <c r="Q73" s="7">
        <f t="shared" si="49"/>
        <v>0</v>
      </c>
      <c r="R73" s="7">
        <f t="shared" si="49"/>
        <v>0</v>
      </c>
      <c r="S73" s="7">
        <f t="shared" si="49"/>
        <v>0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>
        <f>IF($D73&gt;0,AD$16*($D73),0)</f>
        <v>0</v>
      </c>
      <c r="AE73" s="7"/>
      <c r="AF73" s="7"/>
      <c r="AG73" s="7"/>
      <c r="AH73" s="7"/>
      <c r="AI73" s="7">
        <f>IF($D73&gt;0,AI$16*($D73),0)</f>
        <v>0</v>
      </c>
      <c r="AJ73" s="7"/>
      <c r="AK73" s="7">
        <f>IF($D73&gt;0,AK$16*($D73),0)</f>
        <v>0</v>
      </c>
      <c r="AL73" s="7"/>
      <c r="AM73" s="7">
        <f>IF($D73&gt;0,AM$16*($D73),0)</f>
        <v>0</v>
      </c>
      <c r="AN73" s="7">
        <f>IF($D73&gt;0,AN$16*($D73),0)</f>
        <v>0</v>
      </c>
      <c r="AO73" s="7"/>
      <c r="AP73" s="7"/>
      <c r="AQ73" s="7"/>
      <c r="AR73" s="7"/>
      <c r="AS73" s="7"/>
      <c r="AT73" s="84"/>
      <c r="AV73" s="63" t="s">
        <v>128</v>
      </c>
      <c r="AW73" s="68">
        <f t="shared" si="34"/>
        <v>0</v>
      </c>
    </row>
    <row r="74" spans="2:49" ht="24" x14ac:dyDescent="0.3">
      <c r="B74" s="63" t="s">
        <v>129</v>
      </c>
      <c r="C74" s="133">
        <f>'Controlli e SOA'!C64</f>
        <v>0</v>
      </c>
      <c r="D74" s="137">
        <f t="shared" si="32"/>
        <v>0</v>
      </c>
      <c r="E74" s="72"/>
      <c r="F74" s="83">
        <f>IF($D74&gt;0,F$16*($D74),0)</f>
        <v>0</v>
      </c>
      <c r="G74" s="7"/>
      <c r="H74" s="7"/>
      <c r="I74" s="7"/>
      <c r="J74" s="7">
        <f t="shared" ref="J74:L75" si="50">IF($D74&gt;0,J$16*($D74),0)</f>
        <v>0</v>
      </c>
      <c r="K74" s="7">
        <f t="shared" si="50"/>
        <v>0</v>
      </c>
      <c r="L74" s="7">
        <f t="shared" si="50"/>
        <v>0</v>
      </c>
      <c r="M74" s="7"/>
      <c r="N74" s="7"/>
      <c r="O74" s="7"/>
      <c r="P74" s="7">
        <f t="shared" si="49"/>
        <v>0</v>
      </c>
      <c r="Q74" s="7">
        <f t="shared" si="49"/>
        <v>0</v>
      </c>
      <c r="R74" s="7">
        <f t="shared" si="49"/>
        <v>0</v>
      </c>
      <c r="S74" s="7">
        <f t="shared" si="49"/>
        <v>0</v>
      </c>
      <c r="T74" s="7"/>
      <c r="U74" s="7"/>
      <c r="V74" s="7">
        <f>IF($D74&gt;0,V$16*($D74),0)</f>
        <v>0</v>
      </c>
      <c r="W74" s="7"/>
      <c r="X74" s="7"/>
      <c r="Y74" s="7"/>
      <c r="Z74" s="7"/>
      <c r="AA74" s="7"/>
      <c r="AB74" s="7">
        <f>IF($D74&gt;0,AB$16*($D74),0)</f>
        <v>0</v>
      </c>
      <c r="AC74" s="7"/>
      <c r="AD74" s="7">
        <f>IF($D74&gt;0,AD$16*($D74),0)</f>
        <v>0</v>
      </c>
      <c r="AE74" s="7"/>
      <c r="AF74" s="7"/>
      <c r="AG74" s="7"/>
      <c r="AH74" s="7"/>
      <c r="AI74" s="7">
        <f>IF($D74&gt;0,AI$16*($D74),0)</f>
        <v>0</v>
      </c>
      <c r="AJ74" s="7"/>
      <c r="AK74" s="7">
        <f>IF($D74&gt;0,AK$16*($D74),0)</f>
        <v>0</v>
      </c>
      <c r="AL74" s="7"/>
      <c r="AM74" s="7">
        <f>IF($D74&gt;0,AM$16*($D74),0)</f>
        <v>0</v>
      </c>
      <c r="AN74" s="7">
        <f>IF($D74&gt;0,AN$16*($D74),0)</f>
        <v>0</v>
      </c>
      <c r="AO74" s="7"/>
      <c r="AP74" s="7"/>
      <c r="AQ74" s="7"/>
      <c r="AR74" s="7"/>
      <c r="AS74" s="7"/>
      <c r="AT74" s="84">
        <f>IF($D74&gt;0,AT$16*($D74),0)</f>
        <v>0</v>
      </c>
      <c r="AV74" s="63" t="s">
        <v>129</v>
      </c>
      <c r="AW74" s="68">
        <f t="shared" si="34"/>
        <v>0</v>
      </c>
    </row>
    <row r="75" spans="2:49" ht="24" x14ac:dyDescent="0.3">
      <c r="B75" s="63" t="s">
        <v>130</v>
      </c>
      <c r="C75" s="133">
        <f>'Controlli e SOA'!C65</f>
        <v>0</v>
      </c>
      <c r="D75" s="137">
        <f t="shared" si="32"/>
        <v>0</v>
      </c>
      <c r="E75" s="72"/>
      <c r="F75" s="83">
        <f>IF($D75&gt;0,F$16*($D75),0)</f>
        <v>0</v>
      </c>
      <c r="G75" s="7"/>
      <c r="H75" s="7"/>
      <c r="I75" s="7"/>
      <c r="J75" s="7">
        <f t="shared" si="50"/>
        <v>0</v>
      </c>
      <c r="K75" s="7">
        <f t="shared" si="50"/>
        <v>0</v>
      </c>
      <c r="L75" s="7">
        <f t="shared" si="50"/>
        <v>0</v>
      </c>
      <c r="M75" s="7"/>
      <c r="N75" s="7"/>
      <c r="O75" s="7"/>
      <c r="P75" s="7">
        <f>IF($D75&gt;0,P$16*($D75),0)</f>
        <v>0</v>
      </c>
      <c r="Q75" s="7"/>
      <c r="R75" s="7"/>
      <c r="S75" s="7">
        <f>IF($D75&gt;0,S$16*($D75),0)</f>
        <v>0</v>
      </c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>
        <f t="shared" ref="AF75:AH76" si="51">IF($D75&gt;0,AF$16*($D75),0)</f>
        <v>0</v>
      </c>
      <c r="AG75" s="7">
        <f t="shared" si="51"/>
        <v>0</v>
      </c>
      <c r="AH75" s="7">
        <f t="shared" si="51"/>
        <v>0</v>
      </c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84"/>
      <c r="AV75" s="63" t="s">
        <v>130</v>
      </c>
      <c r="AW75" s="68">
        <f t="shared" si="34"/>
        <v>0</v>
      </c>
    </row>
    <row r="76" spans="2:49" ht="36" x14ac:dyDescent="0.3">
      <c r="B76" s="63" t="s">
        <v>131</v>
      </c>
      <c r="C76" s="133">
        <f>'Controlli e SOA'!C66</f>
        <v>0</v>
      </c>
      <c r="D76" s="137">
        <f t="shared" si="32"/>
        <v>0</v>
      </c>
      <c r="E76" s="72"/>
      <c r="F76" s="83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>
        <f>IF($D76&gt;0,AB$16*($D76),0)</f>
        <v>0</v>
      </c>
      <c r="AC76" s="7"/>
      <c r="AD76" s="7"/>
      <c r="AE76" s="7"/>
      <c r="AF76" s="7">
        <f t="shared" si="51"/>
        <v>0</v>
      </c>
      <c r="AG76" s="7">
        <f t="shared" si="51"/>
        <v>0</v>
      </c>
      <c r="AH76" s="7">
        <f t="shared" si="51"/>
        <v>0</v>
      </c>
      <c r="AI76" s="7"/>
      <c r="AJ76" s="7"/>
      <c r="AK76" s="7">
        <f>IF($D76&gt;0,AK$16*($D76),0)</f>
        <v>0</v>
      </c>
      <c r="AL76" s="7"/>
      <c r="AM76" s="7">
        <f t="shared" ref="AM76:AM85" si="52">IF($D76&gt;0,AM$16*($D76),0)</f>
        <v>0</v>
      </c>
      <c r="AN76" s="7"/>
      <c r="AO76" s="7"/>
      <c r="AP76" s="7"/>
      <c r="AQ76" s="7"/>
      <c r="AR76" s="7"/>
      <c r="AS76" s="7"/>
      <c r="AT76" s="84"/>
      <c r="AV76" s="63" t="s">
        <v>131</v>
      </c>
      <c r="AW76" s="68">
        <f t="shared" si="34"/>
        <v>0</v>
      </c>
    </row>
    <row r="77" spans="2:49" ht="24" x14ac:dyDescent="0.3">
      <c r="B77" s="63" t="s">
        <v>132</v>
      </c>
      <c r="C77" s="133">
        <f>'Controlli e SOA'!C67</f>
        <v>0</v>
      </c>
      <c r="D77" s="137">
        <f t="shared" si="32"/>
        <v>0</v>
      </c>
      <c r="E77" s="72"/>
      <c r="F77" s="83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>
        <f>IF($D77&gt;0,AB$16*($D77),0)</f>
        <v>0</v>
      </c>
      <c r="AC77" s="7"/>
      <c r="AD77" s="7"/>
      <c r="AE77" s="7"/>
      <c r="AF77" s="7"/>
      <c r="AG77" s="7"/>
      <c r="AH77" s="7"/>
      <c r="AI77" s="7"/>
      <c r="AJ77" s="7">
        <f t="shared" ref="AJ77:AJ82" si="53">IF($D77&gt;0,AJ$16*($D77),0)</f>
        <v>0</v>
      </c>
      <c r="AK77" s="7">
        <f>IF($D77&gt;0,AK$16*($D77),0)</f>
        <v>0</v>
      </c>
      <c r="AL77" s="7"/>
      <c r="AM77" s="7">
        <f t="shared" si="52"/>
        <v>0</v>
      </c>
      <c r="AN77" s="7"/>
      <c r="AO77" s="7"/>
      <c r="AP77" s="7"/>
      <c r="AQ77" s="7">
        <f>IF($D77&gt;0,AQ$16*($D77),0)</f>
        <v>0</v>
      </c>
      <c r="AR77" s="7"/>
      <c r="AS77" s="7"/>
      <c r="AT77" s="84"/>
      <c r="AV77" s="63" t="s">
        <v>132</v>
      </c>
      <c r="AW77" s="68">
        <f t="shared" si="34"/>
        <v>0</v>
      </c>
    </row>
    <row r="78" spans="2:49" ht="24" x14ac:dyDescent="0.3">
      <c r="B78" s="63" t="s">
        <v>133</v>
      </c>
      <c r="C78" s="133">
        <f>'Controlli e SOA'!C68</f>
        <v>0</v>
      </c>
      <c r="D78" s="137">
        <f t="shared" si="32"/>
        <v>0</v>
      </c>
      <c r="E78" s="72"/>
      <c r="F78" s="83">
        <f t="shared" ref="F78:O78" si="54">IF($D78&gt;0,F$16*($D78),0)</f>
        <v>0</v>
      </c>
      <c r="G78" s="7">
        <f t="shared" si="54"/>
        <v>0</v>
      </c>
      <c r="H78" s="7">
        <f t="shared" si="54"/>
        <v>0</v>
      </c>
      <c r="I78" s="7">
        <f t="shared" si="54"/>
        <v>0</v>
      </c>
      <c r="J78" s="7">
        <f t="shared" si="54"/>
        <v>0</v>
      </c>
      <c r="K78" s="7">
        <f t="shared" si="54"/>
        <v>0</v>
      </c>
      <c r="L78" s="7">
        <f t="shared" si="54"/>
        <v>0</v>
      </c>
      <c r="M78" s="7">
        <f t="shared" si="54"/>
        <v>0</v>
      </c>
      <c r="N78" s="7">
        <f t="shared" si="54"/>
        <v>0</v>
      </c>
      <c r="O78" s="7">
        <f t="shared" si="54"/>
        <v>0</v>
      </c>
      <c r="P78" s="7"/>
      <c r="Q78" s="7"/>
      <c r="R78" s="7">
        <f>IF($D78&gt;0,R$16*($D78),0)</f>
        <v>0</v>
      </c>
      <c r="S78" s="7"/>
      <c r="T78" s="7"/>
      <c r="U78" s="7">
        <f>IF($D78&gt;0,U$16*($D78),0)</f>
        <v>0</v>
      </c>
      <c r="V78" s="7"/>
      <c r="W78" s="7"/>
      <c r="X78" s="7"/>
      <c r="Y78" s="7"/>
      <c r="Z78" s="7"/>
      <c r="AA78" s="7"/>
      <c r="AB78" s="7"/>
      <c r="AC78" s="7"/>
      <c r="AD78" s="7">
        <f t="shared" ref="AD78:AI78" si="55">IF($D78&gt;0,AD$16*($D78),0)</f>
        <v>0</v>
      </c>
      <c r="AE78" s="7">
        <f t="shared" si="55"/>
        <v>0</v>
      </c>
      <c r="AF78" s="7">
        <f t="shared" si="55"/>
        <v>0</v>
      </c>
      <c r="AG78" s="7">
        <f t="shared" si="55"/>
        <v>0</v>
      </c>
      <c r="AH78" s="7">
        <f t="shared" si="55"/>
        <v>0</v>
      </c>
      <c r="AI78" s="7">
        <f t="shared" si="55"/>
        <v>0</v>
      </c>
      <c r="AJ78" s="7">
        <f t="shared" si="53"/>
        <v>0</v>
      </c>
      <c r="AK78" s="7"/>
      <c r="AL78" s="7">
        <f t="shared" ref="AL78:AL85" si="56">IF($D78&gt;0,AL$16*($D78),0)</f>
        <v>0</v>
      </c>
      <c r="AM78" s="7">
        <f t="shared" si="52"/>
        <v>0</v>
      </c>
      <c r="AN78" s="7"/>
      <c r="AO78" s="7"/>
      <c r="AP78" s="7">
        <f>IF($D78&gt;0,AP$16*($D78),0)</f>
        <v>0</v>
      </c>
      <c r="AQ78" s="7"/>
      <c r="AR78" s="7">
        <f>IF($D78&gt;0,AR$16*($D78),0)</f>
        <v>0</v>
      </c>
      <c r="AS78" s="7">
        <f>IF($D78&gt;0,AS$16*($D78),0)</f>
        <v>0</v>
      </c>
      <c r="AT78" s="84"/>
      <c r="AV78" s="63" t="s">
        <v>133</v>
      </c>
      <c r="AW78" s="68">
        <f t="shared" si="34"/>
        <v>0</v>
      </c>
    </row>
    <row r="79" spans="2:49" ht="24" x14ac:dyDescent="0.3">
      <c r="B79" s="63" t="s">
        <v>134</v>
      </c>
      <c r="C79" s="133">
        <f>'Controlli e SOA'!C69</f>
        <v>0</v>
      </c>
      <c r="D79" s="137">
        <f t="shared" si="32"/>
        <v>0</v>
      </c>
      <c r="E79" s="72"/>
      <c r="F79" s="83"/>
      <c r="G79" s="7"/>
      <c r="H79" s="7"/>
      <c r="I79" s="7"/>
      <c r="J79" s="7"/>
      <c r="K79" s="7"/>
      <c r="L79" s="7"/>
      <c r="M79" s="7"/>
      <c r="N79" s="7"/>
      <c r="O79" s="7"/>
      <c r="P79" s="7">
        <f t="shared" ref="P79:Q82" si="57">IF($D79&gt;0,P$16*($D79),0)</f>
        <v>0</v>
      </c>
      <c r="Q79" s="7">
        <f t="shared" si="57"/>
        <v>0</v>
      </c>
      <c r="R79" s="7"/>
      <c r="S79" s="7">
        <f t="shared" ref="S79:S89" si="58">IF($D79&gt;0,S$16*($D79),0)</f>
        <v>0</v>
      </c>
      <c r="T79" s="7"/>
      <c r="U79" s="7"/>
      <c r="V79" s="7"/>
      <c r="W79" s="7"/>
      <c r="X79" s="7"/>
      <c r="Y79" s="7"/>
      <c r="Z79" s="7"/>
      <c r="AA79" s="7">
        <f t="shared" ref="AA79:AC80" si="59">IF($D79&gt;0,AA$16*($D79),0)</f>
        <v>0</v>
      </c>
      <c r="AB79" s="7">
        <f t="shared" si="59"/>
        <v>0</v>
      </c>
      <c r="AC79" s="7">
        <f t="shared" si="59"/>
        <v>0</v>
      </c>
      <c r="AD79" s="7"/>
      <c r="AE79" s="7"/>
      <c r="AF79" s="7">
        <f>IF($D79&gt;0,AF$16*($D79),0)</f>
        <v>0</v>
      </c>
      <c r="AG79" s="7">
        <f>IF($D79&gt;0,AG$16*($D79),0)</f>
        <v>0</v>
      </c>
      <c r="AH79" s="7">
        <f>IF($D79&gt;0,AH$16*($D79),0)</f>
        <v>0</v>
      </c>
      <c r="AI79" s="7">
        <f>IF($D79&gt;0,AI$16*($D79),0)</f>
        <v>0</v>
      </c>
      <c r="AJ79" s="7">
        <f t="shared" si="53"/>
        <v>0</v>
      </c>
      <c r="AK79" s="7">
        <f t="shared" ref="AK79:AK85" si="60">IF($D79&gt;0,AK$16*($D79),0)</f>
        <v>0</v>
      </c>
      <c r="AL79" s="7">
        <f t="shared" si="56"/>
        <v>0</v>
      </c>
      <c r="AM79" s="7">
        <f t="shared" si="52"/>
        <v>0</v>
      </c>
      <c r="AN79" s="7">
        <f t="shared" ref="AN79:AO82" si="61">IF($D79&gt;0,AN$16*($D79),0)</f>
        <v>0</v>
      </c>
      <c r="AO79" s="7">
        <f t="shared" si="61"/>
        <v>0</v>
      </c>
      <c r="AP79" s="7">
        <f>IF($D79&gt;0,AP$16*($D79),0)</f>
        <v>0</v>
      </c>
      <c r="AQ79" s="7">
        <f>IF($D79&gt;0,AQ$16*($D79),0)</f>
        <v>0</v>
      </c>
      <c r="AR79" s="7"/>
      <c r="AS79" s="7">
        <f t="shared" ref="AS79:AS85" si="62">IF($D79&gt;0,AS$16*($D79),0)</f>
        <v>0</v>
      </c>
      <c r="AT79" s="84"/>
      <c r="AV79" s="63" t="s">
        <v>134</v>
      </c>
      <c r="AW79" s="68">
        <f t="shared" si="34"/>
        <v>0</v>
      </c>
    </row>
    <row r="80" spans="2:49" ht="24" x14ac:dyDescent="0.3">
      <c r="B80" s="63" t="s">
        <v>135</v>
      </c>
      <c r="C80" s="133">
        <f>'Controlli e SOA'!C70</f>
        <v>0</v>
      </c>
      <c r="D80" s="137">
        <f t="shared" si="32"/>
        <v>0</v>
      </c>
      <c r="E80" s="72"/>
      <c r="F80" s="83"/>
      <c r="G80" s="7"/>
      <c r="H80" s="7"/>
      <c r="I80" s="7"/>
      <c r="J80" s="7"/>
      <c r="K80" s="7"/>
      <c r="L80" s="7"/>
      <c r="M80" s="7"/>
      <c r="N80" s="7"/>
      <c r="O80" s="7"/>
      <c r="P80" s="7">
        <f t="shared" si="57"/>
        <v>0</v>
      </c>
      <c r="Q80" s="7">
        <f t="shared" si="57"/>
        <v>0</v>
      </c>
      <c r="R80" s="7"/>
      <c r="S80" s="7">
        <f t="shared" si="58"/>
        <v>0</v>
      </c>
      <c r="T80" s="7"/>
      <c r="U80" s="7"/>
      <c r="V80" s="7"/>
      <c r="W80" s="7"/>
      <c r="X80" s="7"/>
      <c r="Y80" s="7"/>
      <c r="Z80" s="7"/>
      <c r="AA80" s="7">
        <f t="shared" si="59"/>
        <v>0</v>
      </c>
      <c r="AB80" s="7">
        <f t="shared" si="59"/>
        <v>0</v>
      </c>
      <c r="AC80" s="7">
        <f t="shared" si="59"/>
        <v>0</v>
      </c>
      <c r="AD80" s="7"/>
      <c r="AE80" s="7"/>
      <c r="AF80" s="7">
        <f t="shared" ref="AF80:AH85" si="63">IF($D80&gt;0,AF$16*($D80),0)</f>
        <v>0</v>
      </c>
      <c r="AG80" s="7">
        <f t="shared" si="63"/>
        <v>0</v>
      </c>
      <c r="AH80" s="7">
        <f t="shared" si="63"/>
        <v>0</v>
      </c>
      <c r="AI80" s="7"/>
      <c r="AJ80" s="7">
        <f t="shared" si="53"/>
        <v>0</v>
      </c>
      <c r="AK80" s="7">
        <f t="shared" si="60"/>
        <v>0</v>
      </c>
      <c r="AL80" s="7">
        <f t="shared" si="56"/>
        <v>0</v>
      </c>
      <c r="AM80" s="7">
        <f t="shared" si="52"/>
        <v>0</v>
      </c>
      <c r="AN80" s="7">
        <f t="shared" si="61"/>
        <v>0</v>
      </c>
      <c r="AO80" s="7">
        <f t="shared" si="61"/>
        <v>0</v>
      </c>
      <c r="AP80" s="7"/>
      <c r="AQ80" s="7">
        <f>IF($D80&gt;0,AQ$16*($D80),0)</f>
        <v>0</v>
      </c>
      <c r="AR80" s="7"/>
      <c r="AS80" s="7">
        <f t="shared" si="62"/>
        <v>0</v>
      </c>
      <c r="AT80" s="84"/>
      <c r="AV80" s="63" t="s">
        <v>135</v>
      </c>
      <c r="AW80" s="68">
        <f t="shared" si="34"/>
        <v>0</v>
      </c>
    </row>
    <row r="81" spans="2:49" ht="24" x14ac:dyDescent="0.3">
      <c r="B81" s="63" t="s">
        <v>136</v>
      </c>
      <c r="C81" s="133">
        <f>'Controlli e SOA'!C71</f>
        <v>0</v>
      </c>
      <c r="D81" s="137">
        <f t="shared" ref="D81:D112" si="64">IF(C81="NA", 0, IF(C81=0,0,5-C81))</f>
        <v>0</v>
      </c>
      <c r="E81" s="72"/>
      <c r="F81" s="83"/>
      <c r="G81" s="7"/>
      <c r="H81" s="7"/>
      <c r="I81" s="7"/>
      <c r="J81" s="7"/>
      <c r="K81" s="7"/>
      <c r="L81" s="7"/>
      <c r="M81" s="7"/>
      <c r="N81" s="7"/>
      <c r="O81" s="7"/>
      <c r="P81" s="7">
        <f t="shared" si="57"/>
        <v>0</v>
      </c>
      <c r="Q81" s="7">
        <f t="shared" si="57"/>
        <v>0</v>
      </c>
      <c r="R81" s="7"/>
      <c r="S81" s="7">
        <f t="shared" si="58"/>
        <v>0</v>
      </c>
      <c r="T81" s="7"/>
      <c r="U81" s="7"/>
      <c r="V81" s="7"/>
      <c r="W81" s="7"/>
      <c r="X81" s="7"/>
      <c r="Y81" s="7"/>
      <c r="Z81" s="7"/>
      <c r="AA81" s="7">
        <f>IF($D81&gt;0,AA$16*($D81),0)</f>
        <v>0</v>
      </c>
      <c r="AB81" s="7">
        <f>IF($D81&gt;0,AB$16*($D81),0)</f>
        <v>0</v>
      </c>
      <c r="AC81" s="7"/>
      <c r="AD81" s="7"/>
      <c r="AE81" s="7"/>
      <c r="AF81" s="7">
        <f t="shared" si="63"/>
        <v>0</v>
      </c>
      <c r="AG81" s="7">
        <f t="shared" si="63"/>
        <v>0</v>
      </c>
      <c r="AH81" s="7">
        <f t="shared" si="63"/>
        <v>0</v>
      </c>
      <c r="AI81" s="7"/>
      <c r="AJ81" s="7">
        <f t="shared" si="53"/>
        <v>0</v>
      </c>
      <c r="AK81" s="7">
        <f t="shared" si="60"/>
        <v>0</v>
      </c>
      <c r="AL81" s="7">
        <f t="shared" si="56"/>
        <v>0</v>
      </c>
      <c r="AM81" s="7">
        <f t="shared" si="52"/>
        <v>0</v>
      </c>
      <c r="AN81" s="7">
        <f t="shared" si="61"/>
        <v>0</v>
      </c>
      <c r="AO81" s="7">
        <f t="shared" si="61"/>
        <v>0</v>
      </c>
      <c r="AP81" s="7">
        <f>IF($D81&gt;0,AP$16*($D81),0)</f>
        <v>0</v>
      </c>
      <c r="AQ81" s="7">
        <f>IF($D81&gt;0,AQ$16*($D81),0)</f>
        <v>0</v>
      </c>
      <c r="AR81" s="7"/>
      <c r="AS81" s="7">
        <f t="shared" si="62"/>
        <v>0</v>
      </c>
      <c r="AT81" s="84"/>
      <c r="AV81" s="63" t="s">
        <v>136</v>
      </c>
      <c r="AW81" s="68">
        <f t="shared" ref="AW81:AW112" si="65">MAX(F81:AT81)</f>
        <v>0</v>
      </c>
    </row>
    <row r="82" spans="2:49" ht="24" x14ac:dyDescent="0.3">
      <c r="B82" s="63" t="s">
        <v>137</v>
      </c>
      <c r="C82" s="133">
        <f>'Controlli e SOA'!C72</f>
        <v>0</v>
      </c>
      <c r="D82" s="137">
        <f t="shared" si="64"/>
        <v>0</v>
      </c>
      <c r="E82" s="72"/>
      <c r="F82" s="83"/>
      <c r="G82" s="7"/>
      <c r="H82" s="7"/>
      <c r="I82" s="7">
        <f>IF($D82&gt;0,I$16*($D82),0)</f>
        <v>0</v>
      </c>
      <c r="J82" s="7"/>
      <c r="K82" s="7"/>
      <c r="L82" s="7"/>
      <c r="M82" s="7"/>
      <c r="N82" s="7"/>
      <c r="O82" s="7"/>
      <c r="P82" s="7">
        <f t="shared" si="57"/>
        <v>0</v>
      </c>
      <c r="Q82" s="7">
        <f t="shared" si="57"/>
        <v>0</v>
      </c>
      <c r="R82" s="7">
        <f>IF($D82&gt;0,R$16*($D82),0)</f>
        <v>0</v>
      </c>
      <c r="S82" s="7">
        <f t="shared" si="58"/>
        <v>0</v>
      </c>
      <c r="T82" s="7"/>
      <c r="U82" s="7"/>
      <c r="V82" s="7"/>
      <c r="W82" s="7"/>
      <c r="X82" s="7"/>
      <c r="Y82" s="7"/>
      <c r="Z82" s="7"/>
      <c r="AA82" s="7">
        <f>IF($D82&gt;0,AA$16*($D82),0)</f>
        <v>0</v>
      </c>
      <c r="AB82" s="7">
        <f>IF($D82&gt;0,AB$16*($D82),0)</f>
        <v>0</v>
      </c>
      <c r="AC82" s="7">
        <f>IF($D82&gt;0,AC$16*($D82),0)</f>
        <v>0</v>
      </c>
      <c r="AD82" s="7">
        <f>IF($D82&gt;0,AD$16*($D82),0)</f>
        <v>0</v>
      </c>
      <c r="AE82" s="7">
        <f>IF($D82&gt;0,AE$16*($D82),0)</f>
        <v>0</v>
      </c>
      <c r="AF82" s="7">
        <f t="shared" si="63"/>
        <v>0</v>
      </c>
      <c r="AG82" s="7">
        <f t="shared" si="63"/>
        <v>0</v>
      </c>
      <c r="AH82" s="7">
        <f t="shared" si="63"/>
        <v>0</v>
      </c>
      <c r="AI82" s="7">
        <f>IF($D82&gt;0,AI$16*($D82),0)</f>
        <v>0</v>
      </c>
      <c r="AJ82" s="7">
        <f t="shared" si="53"/>
        <v>0</v>
      </c>
      <c r="AK82" s="7">
        <f t="shared" si="60"/>
        <v>0</v>
      </c>
      <c r="AL82" s="7">
        <f t="shared" si="56"/>
        <v>0</v>
      </c>
      <c r="AM82" s="7">
        <f t="shared" si="52"/>
        <v>0</v>
      </c>
      <c r="AN82" s="7">
        <f t="shared" si="61"/>
        <v>0</v>
      </c>
      <c r="AO82" s="7">
        <f t="shared" si="61"/>
        <v>0</v>
      </c>
      <c r="AP82" s="7">
        <f>IF($D82&gt;0,AP$16*($D82),0)</f>
        <v>0</v>
      </c>
      <c r="AQ82" s="7">
        <f>IF($D82&gt;0,AQ$16*($D82),0)</f>
        <v>0</v>
      </c>
      <c r="AR82" s="7">
        <f>IF($D82&gt;0,AR$16*($D82),0)</f>
        <v>0</v>
      </c>
      <c r="AS82" s="7">
        <f t="shared" si="62"/>
        <v>0</v>
      </c>
      <c r="AT82" s="84"/>
      <c r="AV82" s="63" t="s">
        <v>137</v>
      </c>
      <c r="AW82" s="68">
        <f t="shared" si="65"/>
        <v>0</v>
      </c>
    </row>
    <row r="83" spans="2:49" ht="36" x14ac:dyDescent="0.3">
      <c r="B83" s="63" t="s">
        <v>138</v>
      </c>
      <c r="C83" s="133">
        <f>'Controlli e SOA'!C73</f>
        <v>0</v>
      </c>
      <c r="D83" s="137">
        <f t="shared" si="64"/>
        <v>0</v>
      </c>
      <c r="E83" s="72"/>
      <c r="F83" s="83"/>
      <c r="G83" s="7"/>
      <c r="H83" s="7"/>
      <c r="I83" s="7"/>
      <c r="J83" s="7"/>
      <c r="K83" s="7"/>
      <c r="L83" s="7"/>
      <c r="M83" s="7"/>
      <c r="N83" s="7"/>
      <c r="O83" s="7"/>
      <c r="P83" s="7"/>
      <c r="Q83" s="7">
        <f>IF($D83&gt;0,Q$16*($D83),0)</f>
        <v>0</v>
      </c>
      <c r="R83" s="7"/>
      <c r="S83" s="7">
        <f t="shared" si="58"/>
        <v>0</v>
      </c>
      <c r="T83" s="7"/>
      <c r="U83" s="7"/>
      <c r="V83" s="7">
        <f>IF($D83&gt;0,V$16*($D83),0)</f>
        <v>0</v>
      </c>
      <c r="W83" s="7"/>
      <c r="X83" s="7"/>
      <c r="Y83" s="7"/>
      <c r="Z83" s="7"/>
      <c r="AA83" s="7"/>
      <c r="AB83" s="7">
        <f t="shared" ref="AB83:AB92" si="66">IF($D83&gt;0,AB$16*($D83),0)</f>
        <v>0</v>
      </c>
      <c r="AC83" s="7"/>
      <c r="AD83" s="7"/>
      <c r="AE83" s="7"/>
      <c r="AF83" s="7">
        <f t="shared" si="63"/>
        <v>0</v>
      </c>
      <c r="AG83" s="7">
        <f t="shared" si="63"/>
        <v>0</v>
      </c>
      <c r="AH83" s="7">
        <f t="shared" si="63"/>
        <v>0</v>
      </c>
      <c r="AI83" s="7">
        <f>IF($D83&gt;0,AI$16*($D83),0)</f>
        <v>0</v>
      </c>
      <c r="AJ83" s="7"/>
      <c r="AK83" s="7">
        <f t="shared" si="60"/>
        <v>0</v>
      </c>
      <c r="AL83" s="7">
        <f t="shared" si="56"/>
        <v>0</v>
      </c>
      <c r="AM83" s="7">
        <f t="shared" si="52"/>
        <v>0</v>
      </c>
      <c r="AN83" s="7"/>
      <c r="AO83" s="7"/>
      <c r="AP83" s="7">
        <f>IF($D83&gt;0,AP$16*($D83),0)</f>
        <v>0</v>
      </c>
      <c r="AQ83" s="7"/>
      <c r="AR83" s="7"/>
      <c r="AS83" s="7">
        <f t="shared" si="62"/>
        <v>0</v>
      </c>
      <c r="AT83" s="84">
        <f>IF($D83&gt;0,AT$16*($D83),0)</f>
        <v>0</v>
      </c>
      <c r="AV83" s="63" t="s">
        <v>138</v>
      </c>
      <c r="AW83" s="68">
        <f t="shared" si="65"/>
        <v>0</v>
      </c>
    </row>
    <row r="84" spans="2:49" ht="24" x14ac:dyDescent="0.3">
      <c r="B84" s="63" t="s">
        <v>139</v>
      </c>
      <c r="C84" s="133">
        <f>'Controlli e SOA'!C74</f>
        <v>0</v>
      </c>
      <c r="D84" s="137">
        <f t="shared" si="64"/>
        <v>0</v>
      </c>
      <c r="E84" s="72"/>
      <c r="F84" s="83"/>
      <c r="G84" s="7"/>
      <c r="H84" s="7"/>
      <c r="I84" s="7"/>
      <c r="J84" s="7"/>
      <c r="K84" s="7"/>
      <c r="L84" s="7"/>
      <c r="M84" s="7"/>
      <c r="N84" s="7"/>
      <c r="O84" s="7"/>
      <c r="P84" s="7"/>
      <c r="Q84" s="7">
        <f>IF($D84&gt;0,Q$16*($D84),0)</f>
        <v>0</v>
      </c>
      <c r="R84" s="7"/>
      <c r="S84" s="7">
        <f t="shared" si="58"/>
        <v>0</v>
      </c>
      <c r="T84" s="7"/>
      <c r="U84" s="7"/>
      <c r="V84" s="7">
        <f>IF($D84&gt;0,V$16*($D84),0)</f>
        <v>0</v>
      </c>
      <c r="W84" s="7"/>
      <c r="X84" s="7"/>
      <c r="Y84" s="7"/>
      <c r="Z84" s="7"/>
      <c r="AA84" s="7"/>
      <c r="AB84" s="7">
        <f t="shared" si="66"/>
        <v>0</v>
      </c>
      <c r="AC84" s="7">
        <f>IF($D84&gt;0,AC$16*($D84),0)</f>
        <v>0</v>
      </c>
      <c r="AD84" s="7"/>
      <c r="AE84" s="7"/>
      <c r="AF84" s="7">
        <f t="shared" si="63"/>
        <v>0</v>
      </c>
      <c r="AG84" s="7">
        <f t="shared" si="63"/>
        <v>0</v>
      </c>
      <c r="AH84" s="7">
        <f t="shared" si="63"/>
        <v>0</v>
      </c>
      <c r="AI84" s="7"/>
      <c r="AJ84" s="7">
        <f>IF($D84&gt;0,AJ$16*($D84),0)</f>
        <v>0</v>
      </c>
      <c r="AK84" s="7">
        <f t="shared" si="60"/>
        <v>0</v>
      </c>
      <c r="AL84" s="7">
        <f t="shared" si="56"/>
        <v>0</v>
      </c>
      <c r="AM84" s="7">
        <f t="shared" si="52"/>
        <v>0</v>
      </c>
      <c r="AN84" s="7"/>
      <c r="AO84" s="7">
        <f>IF($D84&gt;0,AO$16*($D84),0)</f>
        <v>0</v>
      </c>
      <c r="AP84" s="7">
        <f>IF($D84&gt;0,AP$16*($D84),0)</f>
        <v>0</v>
      </c>
      <c r="AQ84" s="7">
        <f>IF($D84&gt;0,AQ$16*($D84),0)</f>
        <v>0</v>
      </c>
      <c r="AR84" s="7"/>
      <c r="AS84" s="7">
        <f t="shared" si="62"/>
        <v>0</v>
      </c>
      <c r="AT84" s="84">
        <f>IF($D84&gt;0,AT$16*($D84),0)</f>
        <v>0</v>
      </c>
      <c r="AV84" s="63" t="s">
        <v>139</v>
      </c>
      <c r="AW84" s="68">
        <f t="shared" si="65"/>
        <v>0</v>
      </c>
    </row>
    <row r="85" spans="2:49" ht="24" x14ac:dyDescent="0.3">
      <c r="B85" s="63" t="s">
        <v>140</v>
      </c>
      <c r="C85" s="133">
        <f>'Controlli e SOA'!C75</f>
        <v>0</v>
      </c>
      <c r="D85" s="137">
        <f t="shared" si="64"/>
        <v>0</v>
      </c>
      <c r="E85" s="72"/>
      <c r="F85" s="83"/>
      <c r="G85" s="7"/>
      <c r="H85" s="7"/>
      <c r="I85" s="7"/>
      <c r="J85" s="7"/>
      <c r="K85" s="7"/>
      <c r="L85" s="7"/>
      <c r="M85" s="7"/>
      <c r="N85" s="7"/>
      <c r="O85" s="7"/>
      <c r="P85" s="7"/>
      <c r="Q85" s="7">
        <f>IF($D85&gt;0,Q$16*($D85),0)</f>
        <v>0</v>
      </c>
      <c r="R85" s="7"/>
      <c r="S85" s="7">
        <f t="shared" si="58"/>
        <v>0</v>
      </c>
      <c r="T85" s="7"/>
      <c r="U85" s="7"/>
      <c r="V85" s="7">
        <f>IF($D85&gt;0,V$16*($D85),0)</f>
        <v>0</v>
      </c>
      <c r="W85" s="7"/>
      <c r="X85" s="7"/>
      <c r="Y85" s="7"/>
      <c r="Z85" s="7"/>
      <c r="AA85" s="7"/>
      <c r="AB85" s="7">
        <f t="shared" si="66"/>
        <v>0</v>
      </c>
      <c r="AC85" s="7"/>
      <c r="AD85" s="7"/>
      <c r="AE85" s="7"/>
      <c r="AF85" s="7">
        <f t="shared" si="63"/>
        <v>0</v>
      </c>
      <c r="AG85" s="7">
        <f t="shared" si="63"/>
        <v>0</v>
      </c>
      <c r="AH85" s="7">
        <f t="shared" si="63"/>
        <v>0</v>
      </c>
      <c r="AI85" s="7">
        <f>IF($D85&gt;0,AI$16*($D85),0)</f>
        <v>0</v>
      </c>
      <c r="AJ85" s="7"/>
      <c r="AK85" s="7">
        <f t="shared" si="60"/>
        <v>0</v>
      </c>
      <c r="AL85" s="7">
        <f t="shared" si="56"/>
        <v>0</v>
      </c>
      <c r="AM85" s="7">
        <f t="shared" si="52"/>
        <v>0</v>
      </c>
      <c r="AN85" s="7"/>
      <c r="AO85" s="7"/>
      <c r="AP85" s="7">
        <f>IF($D85&gt;0,AP$16*($D85),0)</f>
        <v>0</v>
      </c>
      <c r="AQ85" s="7"/>
      <c r="AR85" s="7"/>
      <c r="AS85" s="7">
        <f t="shared" si="62"/>
        <v>0</v>
      </c>
      <c r="AT85" s="84">
        <f>IF($D85&gt;0,AT$16*($D85),0)</f>
        <v>0</v>
      </c>
      <c r="AV85" s="63" t="s">
        <v>140</v>
      </c>
      <c r="AW85" s="68">
        <f t="shared" si="65"/>
        <v>0</v>
      </c>
    </row>
    <row r="86" spans="2:49" ht="24" x14ac:dyDescent="0.3">
      <c r="B86" s="63" t="s">
        <v>141</v>
      </c>
      <c r="C86" s="133">
        <f>'Controlli e SOA'!C76</f>
        <v>0</v>
      </c>
      <c r="D86" s="137">
        <f t="shared" si="64"/>
        <v>0</v>
      </c>
      <c r="E86" s="72"/>
      <c r="F86" s="83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>
        <f t="shared" si="58"/>
        <v>0</v>
      </c>
      <c r="T86" s="7"/>
      <c r="U86" s="7"/>
      <c r="V86" s="7"/>
      <c r="W86" s="7"/>
      <c r="X86" s="7"/>
      <c r="Y86" s="7"/>
      <c r="Z86" s="7"/>
      <c r="AA86" s="7"/>
      <c r="AB86" s="7">
        <f t="shared" si="66"/>
        <v>0</v>
      </c>
      <c r="AC86" s="7"/>
      <c r="AD86" s="7"/>
      <c r="AE86" s="7"/>
      <c r="AF86" s="7"/>
      <c r="AG86" s="7"/>
      <c r="AH86" s="7"/>
      <c r="AI86" s="7"/>
      <c r="AJ86" s="7">
        <f>IF($D86&gt;0,AJ$16*($D86),0)</f>
        <v>0</v>
      </c>
      <c r="AK86" s="7"/>
      <c r="AL86" s="7"/>
      <c r="AM86" s="7"/>
      <c r="AN86" s="7"/>
      <c r="AO86" s="7"/>
      <c r="AP86" s="7"/>
      <c r="AQ86" s="7">
        <f>IF($D86&gt;0,AQ$16*($D86),0)</f>
        <v>0</v>
      </c>
      <c r="AR86" s="7"/>
      <c r="AS86" s="7"/>
      <c r="AT86" s="84"/>
      <c r="AV86" s="63" t="s">
        <v>141</v>
      </c>
      <c r="AW86" s="68">
        <f t="shared" si="65"/>
        <v>0</v>
      </c>
    </row>
    <row r="87" spans="2:49" x14ac:dyDescent="0.3">
      <c r="B87" s="63" t="s">
        <v>142</v>
      </c>
      <c r="C87" s="133">
        <f>'Controlli e SOA'!C77</f>
        <v>0</v>
      </c>
      <c r="D87" s="137">
        <f t="shared" si="64"/>
        <v>0</v>
      </c>
      <c r="E87" s="72"/>
      <c r="F87" s="83"/>
      <c r="G87" s="7"/>
      <c r="H87" s="7"/>
      <c r="I87" s="7"/>
      <c r="J87" s="7"/>
      <c r="K87" s="7"/>
      <c r="L87" s="7"/>
      <c r="M87" s="7"/>
      <c r="N87" s="7"/>
      <c r="O87" s="7"/>
      <c r="P87" s="7">
        <f>IF($D87&gt;0,P$16*($D87),0)</f>
        <v>0</v>
      </c>
      <c r="Q87" s="7">
        <f>IF($D87&gt;0,Q$16*($D87),0)</f>
        <v>0</v>
      </c>
      <c r="R87" s="7">
        <f>IF($D87&gt;0,R$16*($D87),0)</f>
        <v>0</v>
      </c>
      <c r="S87" s="7">
        <f t="shared" si="58"/>
        <v>0</v>
      </c>
      <c r="T87" s="7"/>
      <c r="U87" s="7"/>
      <c r="V87" s="7">
        <f t="shared" ref="V87:V99" si="67">IF($D87&gt;0,V$16*($D87),0)</f>
        <v>0</v>
      </c>
      <c r="W87" s="7"/>
      <c r="X87" s="7"/>
      <c r="Y87" s="7"/>
      <c r="Z87" s="7"/>
      <c r="AA87" s="7"/>
      <c r="AB87" s="7">
        <f t="shared" si="66"/>
        <v>0</v>
      </c>
      <c r="AC87" s="7"/>
      <c r="AD87" s="7"/>
      <c r="AE87" s="7"/>
      <c r="AF87" s="7"/>
      <c r="AG87" s="7"/>
      <c r="AH87" s="7"/>
      <c r="AI87" s="7"/>
      <c r="AJ87" s="7">
        <f>IF($D87&gt;0,AJ$16*($D87),0)</f>
        <v>0</v>
      </c>
      <c r="AK87" s="7"/>
      <c r="AL87" s="7">
        <f t="shared" ref="AL87:AO88" si="68">IF($D87&gt;0,AL$16*($D87),0)</f>
        <v>0</v>
      </c>
      <c r="AM87" s="7">
        <f t="shared" si="68"/>
        <v>0</v>
      </c>
      <c r="AN87" s="7">
        <f t="shared" si="68"/>
        <v>0</v>
      </c>
      <c r="AO87" s="7">
        <f t="shared" si="68"/>
        <v>0</v>
      </c>
      <c r="AP87" s="7"/>
      <c r="AQ87" s="7">
        <f>IF($D87&gt;0,AQ$16*($D87),0)</f>
        <v>0</v>
      </c>
      <c r="AR87" s="7"/>
      <c r="AS87" s="7"/>
      <c r="AT87" s="84">
        <f t="shared" ref="AT87:AT99" si="69">IF($D87&gt;0,AT$16*($D87),0)</f>
        <v>0</v>
      </c>
      <c r="AV87" s="63" t="s">
        <v>142</v>
      </c>
      <c r="AW87" s="68">
        <f t="shared" si="65"/>
        <v>0</v>
      </c>
    </row>
    <row r="88" spans="2:49" ht="24" x14ac:dyDescent="0.3">
      <c r="B88" s="63" t="s">
        <v>143</v>
      </c>
      <c r="C88" s="133">
        <f>'Controlli e SOA'!C78</f>
        <v>0</v>
      </c>
      <c r="D88" s="137">
        <f t="shared" si="64"/>
        <v>0</v>
      </c>
      <c r="E88" s="72"/>
      <c r="F88" s="83"/>
      <c r="G88" s="7"/>
      <c r="H88" s="7"/>
      <c r="I88" s="7"/>
      <c r="J88" s="7"/>
      <c r="K88" s="7"/>
      <c r="L88" s="7"/>
      <c r="M88" s="7"/>
      <c r="N88" s="7"/>
      <c r="O88" s="7"/>
      <c r="P88" s="7">
        <f>IF($D88&gt;0,P$16*($D88),0)</f>
        <v>0</v>
      </c>
      <c r="Q88" s="7">
        <f>IF($D88&gt;0,Q$16*($D88),0)</f>
        <v>0</v>
      </c>
      <c r="R88" s="7"/>
      <c r="S88" s="7">
        <f t="shared" si="58"/>
        <v>0</v>
      </c>
      <c r="T88" s="7"/>
      <c r="U88" s="7"/>
      <c r="V88" s="7">
        <f t="shared" si="67"/>
        <v>0</v>
      </c>
      <c r="W88" s="7"/>
      <c r="X88" s="7"/>
      <c r="Y88" s="7"/>
      <c r="Z88" s="7"/>
      <c r="AA88" s="7"/>
      <c r="AB88" s="7">
        <f t="shared" si="66"/>
        <v>0</v>
      </c>
      <c r="AC88" s="7"/>
      <c r="AD88" s="7"/>
      <c r="AE88" s="7"/>
      <c r="AF88" s="7"/>
      <c r="AG88" s="7"/>
      <c r="AH88" s="7"/>
      <c r="AI88" s="7"/>
      <c r="AJ88" s="7">
        <f>IF($D88&gt;0,AJ$16*($D88),0)</f>
        <v>0</v>
      </c>
      <c r="AK88" s="7">
        <f>IF($D88&gt;0,AK$16*($D88),0)</f>
        <v>0</v>
      </c>
      <c r="AL88" s="7">
        <f t="shared" si="68"/>
        <v>0</v>
      </c>
      <c r="AM88" s="7">
        <f t="shared" si="68"/>
        <v>0</v>
      </c>
      <c r="AN88" s="7">
        <f t="shared" si="68"/>
        <v>0</v>
      </c>
      <c r="AO88" s="7">
        <f t="shared" si="68"/>
        <v>0</v>
      </c>
      <c r="AP88" s="7">
        <f>IF($D88&gt;0,AP$16*($D88),0)</f>
        <v>0</v>
      </c>
      <c r="AQ88" s="7">
        <f>IF($D88&gt;0,AQ$16*($D88),0)</f>
        <v>0</v>
      </c>
      <c r="AR88" s="7"/>
      <c r="AS88" s="7"/>
      <c r="AT88" s="84">
        <f t="shared" si="69"/>
        <v>0</v>
      </c>
      <c r="AV88" s="63" t="s">
        <v>143</v>
      </c>
      <c r="AW88" s="68">
        <f t="shared" si="65"/>
        <v>0</v>
      </c>
    </row>
    <row r="89" spans="2:49" ht="24" x14ac:dyDescent="0.3">
      <c r="B89" s="63" t="s">
        <v>144</v>
      </c>
      <c r="C89" s="133">
        <f>'Controlli e SOA'!C79</f>
        <v>0</v>
      </c>
      <c r="D89" s="137">
        <f t="shared" si="64"/>
        <v>0</v>
      </c>
      <c r="E89" s="72"/>
      <c r="F89" s="83"/>
      <c r="G89" s="7"/>
      <c r="H89" s="7"/>
      <c r="I89" s="7"/>
      <c r="J89" s="7"/>
      <c r="K89" s="7"/>
      <c r="L89" s="7"/>
      <c r="M89" s="7"/>
      <c r="N89" s="7"/>
      <c r="O89" s="7"/>
      <c r="P89" s="7">
        <f>IF($D89&gt;0,P$16*($D89),0)</f>
        <v>0</v>
      </c>
      <c r="Q89" s="7"/>
      <c r="R89" s="7"/>
      <c r="S89" s="7">
        <f t="shared" si="58"/>
        <v>0</v>
      </c>
      <c r="T89" s="7"/>
      <c r="U89" s="7"/>
      <c r="V89" s="7">
        <f t="shared" si="67"/>
        <v>0</v>
      </c>
      <c r="W89" s="7"/>
      <c r="X89" s="7"/>
      <c r="Y89" s="7"/>
      <c r="Z89" s="7"/>
      <c r="AA89" s="7"/>
      <c r="AB89" s="7">
        <f t="shared" si="66"/>
        <v>0</v>
      </c>
      <c r="AC89" s="7"/>
      <c r="AD89" s="7"/>
      <c r="AE89" s="7"/>
      <c r="AF89" s="7"/>
      <c r="AG89" s="7"/>
      <c r="AH89" s="7"/>
      <c r="AI89" s="7">
        <f>IF($D89&gt;0,AI$16*($D89),0)</f>
        <v>0</v>
      </c>
      <c r="AJ89" s="7"/>
      <c r="AK89" s="7">
        <f>IF($D89&gt;0,AK$16*($D89),0)</f>
        <v>0</v>
      </c>
      <c r="AL89" s="7"/>
      <c r="AM89" s="7">
        <f t="shared" ref="AM89:AO92" si="70">IF($D89&gt;0,AM$16*($D89),0)</f>
        <v>0</v>
      </c>
      <c r="AN89" s="7">
        <f t="shared" si="70"/>
        <v>0</v>
      </c>
      <c r="AO89" s="7">
        <f t="shared" si="70"/>
        <v>0</v>
      </c>
      <c r="AP89" s="7"/>
      <c r="AQ89" s="7"/>
      <c r="AR89" s="7"/>
      <c r="AS89" s="7">
        <f>IF($D89&gt;0,AS$16*($D89),0)</f>
        <v>0</v>
      </c>
      <c r="AT89" s="84">
        <f t="shared" si="69"/>
        <v>0</v>
      </c>
      <c r="AV89" s="63" t="s">
        <v>144</v>
      </c>
      <c r="AW89" s="68">
        <f t="shared" si="65"/>
        <v>0</v>
      </c>
    </row>
    <row r="90" spans="2:49" ht="36" x14ac:dyDescent="0.3">
      <c r="B90" s="63" t="s">
        <v>145</v>
      </c>
      <c r="C90" s="133">
        <f>'Controlli e SOA'!C80</f>
        <v>0</v>
      </c>
      <c r="D90" s="137">
        <f t="shared" si="64"/>
        <v>0</v>
      </c>
      <c r="E90" s="72"/>
      <c r="F90" s="83"/>
      <c r="G90" s="7"/>
      <c r="H90" s="7"/>
      <c r="I90" s="7"/>
      <c r="J90" s="7"/>
      <c r="K90" s="7"/>
      <c r="L90" s="7"/>
      <c r="M90" s="7"/>
      <c r="N90" s="7"/>
      <c r="O90" s="7"/>
      <c r="P90" s="7"/>
      <c r="Q90" s="7">
        <f>IF($D90&gt;0,Q$16*($D90),0)</f>
        <v>0</v>
      </c>
      <c r="R90" s="7"/>
      <c r="S90" s="7"/>
      <c r="T90" s="7"/>
      <c r="U90" s="7"/>
      <c r="V90" s="7">
        <f t="shared" si="67"/>
        <v>0</v>
      </c>
      <c r="W90" s="7"/>
      <c r="X90" s="7"/>
      <c r="Y90" s="7"/>
      <c r="Z90" s="7">
        <f>IF($D90&gt;0,Z$16*($D90),0)</f>
        <v>0</v>
      </c>
      <c r="AA90" s="7"/>
      <c r="AB90" s="7">
        <f t="shared" si="66"/>
        <v>0</v>
      </c>
      <c r="AC90" s="7"/>
      <c r="AD90" s="7"/>
      <c r="AE90" s="7"/>
      <c r="AF90" s="7"/>
      <c r="AG90" s="7"/>
      <c r="AH90" s="7"/>
      <c r="AI90" s="7"/>
      <c r="AJ90" s="7"/>
      <c r="AK90" s="7">
        <f>IF($D90&gt;0,AK$16*($D90),0)</f>
        <v>0</v>
      </c>
      <c r="AL90" s="7"/>
      <c r="AM90" s="7">
        <f t="shared" si="70"/>
        <v>0</v>
      </c>
      <c r="AN90" s="7">
        <f t="shared" si="70"/>
        <v>0</v>
      </c>
      <c r="AO90" s="7">
        <f t="shared" si="70"/>
        <v>0</v>
      </c>
      <c r="AP90" s="7"/>
      <c r="AQ90" s="7"/>
      <c r="AR90" s="7"/>
      <c r="AS90" s="7"/>
      <c r="AT90" s="84">
        <f t="shared" si="69"/>
        <v>0</v>
      </c>
      <c r="AV90" s="63" t="s">
        <v>145</v>
      </c>
      <c r="AW90" s="68">
        <f t="shared" si="65"/>
        <v>0</v>
      </c>
    </row>
    <row r="91" spans="2:49" ht="36" x14ac:dyDescent="0.3">
      <c r="B91" s="63" t="s">
        <v>146</v>
      </c>
      <c r="C91" s="133">
        <f>'Controlli e SOA'!C81</f>
        <v>0</v>
      </c>
      <c r="D91" s="137">
        <f t="shared" si="64"/>
        <v>0</v>
      </c>
      <c r="E91" s="72"/>
      <c r="F91" s="83"/>
      <c r="G91" s="7"/>
      <c r="H91" s="7"/>
      <c r="I91" s="7"/>
      <c r="J91" s="7"/>
      <c r="K91" s="7"/>
      <c r="L91" s="7"/>
      <c r="M91" s="7"/>
      <c r="N91" s="7"/>
      <c r="O91" s="7"/>
      <c r="P91" s="7"/>
      <c r="Q91" s="7">
        <f>IF($D91&gt;0,Q$16*($D91),0)</f>
        <v>0</v>
      </c>
      <c r="R91" s="7"/>
      <c r="S91" s="7">
        <f>IF($D91&gt;0,S$16*($D91),0)</f>
        <v>0</v>
      </c>
      <c r="T91" s="7"/>
      <c r="U91" s="7"/>
      <c r="V91" s="7">
        <f t="shared" si="67"/>
        <v>0</v>
      </c>
      <c r="W91" s="7"/>
      <c r="X91" s="7"/>
      <c r="Y91" s="7"/>
      <c r="Z91" s="7">
        <f>IF($D91&gt;0,Z$16*($D91),0)</f>
        <v>0</v>
      </c>
      <c r="AA91" s="7"/>
      <c r="AB91" s="7">
        <f t="shared" si="66"/>
        <v>0</v>
      </c>
      <c r="AC91" s="7">
        <f>IF($D91&gt;0,AC$16*($D91),0)</f>
        <v>0</v>
      </c>
      <c r="AD91" s="7"/>
      <c r="AE91" s="7"/>
      <c r="AF91" s="7"/>
      <c r="AG91" s="7"/>
      <c r="AH91" s="7"/>
      <c r="AI91" s="7"/>
      <c r="AJ91" s="7"/>
      <c r="AK91" s="7">
        <f>IF($D91&gt;0,AK$16*($D91),0)</f>
        <v>0</v>
      </c>
      <c r="AL91" s="7"/>
      <c r="AM91" s="7">
        <f t="shared" si="70"/>
        <v>0</v>
      </c>
      <c r="AN91" s="7">
        <f t="shared" si="70"/>
        <v>0</v>
      </c>
      <c r="AO91" s="7">
        <f t="shared" si="70"/>
        <v>0</v>
      </c>
      <c r="AP91" s="7"/>
      <c r="AQ91" s="7"/>
      <c r="AR91" s="7"/>
      <c r="AS91" s="7"/>
      <c r="AT91" s="84">
        <f t="shared" si="69"/>
        <v>0</v>
      </c>
      <c r="AV91" s="63" t="s">
        <v>146</v>
      </c>
      <c r="AW91" s="68">
        <f t="shared" si="65"/>
        <v>0</v>
      </c>
    </row>
    <row r="92" spans="2:49" ht="24" x14ac:dyDescent="0.3">
      <c r="B92" s="63" t="s">
        <v>147</v>
      </c>
      <c r="C92" s="133">
        <f>'Controlli e SOA'!C82</f>
        <v>0</v>
      </c>
      <c r="D92" s="137">
        <f t="shared" si="64"/>
        <v>0</v>
      </c>
      <c r="E92" s="72"/>
      <c r="F92" s="83"/>
      <c r="G92" s="7"/>
      <c r="H92" s="7"/>
      <c r="I92" s="7"/>
      <c r="J92" s="7"/>
      <c r="K92" s="7"/>
      <c r="L92" s="7"/>
      <c r="M92" s="7"/>
      <c r="N92" s="7"/>
      <c r="O92" s="7"/>
      <c r="P92" s="7"/>
      <c r="Q92" s="7">
        <f>IF($D92&gt;0,Q$16*($D92),0)</f>
        <v>0</v>
      </c>
      <c r="R92" s="7"/>
      <c r="S92" s="7">
        <f>IF($D92&gt;0,S$16*($D92),0)</f>
        <v>0</v>
      </c>
      <c r="T92" s="7"/>
      <c r="U92" s="7"/>
      <c r="V92" s="7">
        <f t="shared" si="67"/>
        <v>0</v>
      </c>
      <c r="W92" s="7"/>
      <c r="X92" s="7"/>
      <c r="Y92" s="7"/>
      <c r="Z92" s="7">
        <f>IF($D92&gt;0,Z$16*($D92),0)</f>
        <v>0</v>
      </c>
      <c r="AA92" s="7"/>
      <c r="AB92" s="7">
        <f t="shared" si="66"/>
        <v>0</v>
      </c>
      <c r="AC92" s="7">
        <f>IF($D92&gt;0,AC$16*($D92),0)</f>
        <v>0</v>
      </c>
      <c r="AD92" s="7"/>
      <c r="AE92" s="7"/>
      <c r="AF92" s="7"/>
      <c r="AG92" s="7"/>
      <c r="AH92" s="7"/>
      <c r="AI92" s="7"/>
      <c r="AJ92" s="7"/>
      <c r="AK92" s="7">
        <f>IF($D92&gt;0,AK$16*($D92),0)</f>
        <v>0</v>
      </c>
      <c r="AL92" s="7"/>
      <c r="AM92" s="7">
        <f t="shared" si="70"/>
        <v>0</v>
      </c>
      <c r="AN92" s="7">
        <f t="shared" si="70"/>
        <v>0</v>
      </c>
      <c r="AO92" s="7">
        <f t="shared" si="70"/>
        <v>0</v>
      </c>
      <c r="AP92" s="7"/>
      <c r="AQ92" s="7">
        <f>IF($D92&gt;0,AQ$16*($D92),0)</f>
        <v>0</v>
      </c>
      <c r="AR92" s="7"/>
      <c r="AS92" s="7"/>
      <c r="AT92" s="84">
        <f t="shared" si="69"/>
        <v>0</v>
      </c>
      <c r="AV92" s="63" t="s">
        <v>147</v>
      </c>
      <c r="AW92" s="68">
        <f t="shared" si="65"/>
        <v>0</v>
      </c>
    </row>
    <row r="93" spans="2:49" ht="36" x14ac:dyDescent="0.3">
      <c r="B93" s="63" t="s">
        <v>148</v>
      </c>
      <c r="C93" s="133">
        <f>'Controlli e SOA'!C83</f>
        <v>0</v>
      </c>
      <c r="D93" s="137">
        <f t="shared" si="64"/>
        <v>0</v>
      </c>
      <c r="E93" s="72"/>
      <c r="F93" s="83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>
        <f t="shared" si="67"/>
        <v>0</v>
      </c>
      <c r="W93" s="7">
        <f>IF($D93&gt;0,W$16*($D93),0)</f>
        <v>0</v>
      </c>
      <c r="X93" s="7"/>
      <c r="Y93" s="7">
        <f>IF($D93&gt;0,Y$16*($D93),0)</f>
        <v>0</v>
      </c>
      <c r="Z93" s="7">
        <f>IF($D93&gt;0,Z$16*($D93),0)</f>
        <v>0</v>
      </c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>
        <f>IF($D93&gt;0,AS$16*($D93),0)</f>
        <v>0</v>
      </c>
      <c r="AT93" s="84">
        <f t="shared" si="69"/>
        <v>0</v>
      </c>
      <c r="AV93" s="63" t="s">
        <v>148</v>
      </c>
      <c r="AW93" s="68">
        <f t="shared" si="65"/>
        <v>0</v>
      </c>
    </row>
    <row r="94" spans="2:49" ht="36" x14ac:dyDescent="0.3">
      <c r="B94" s="63" t="s">
        <v>149</v>
      </c>
      <c r="C94" s="133">
        <f>'Controlli e SOA'!C84</f>
        <v>0</v>
      </c>
      <c r="D94" s="137">
        <f t="shared" si="64"/>
        <v>0</v>
      </c>
      <c r="E94" s="72"/>
      <c r="F94" s="83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>
        <f t="shared" si="67"/>
        <v>0</v>
      </c>
      <c r="W94" s="7"/>
      <c r="X94" s="7"/>
      <c r="Y94" s="7"/>
      <c r="Z94" s="7"/>
      <c r="AA94" s="7">
        <f t="shared" ref="AA94:AC97" si="71">IF($D94&gt;0,AA$16*($D94),0)</f>
        <v>0</v>
      </c>
      <c r="AB94" s="7">
        <f t="shared" si="71"/>
        <v>0</v>
      </c>
      <c r="AC94" s="7">
        <f t="shared" si="71"/>
        <v>0</v>
      </c>
      <c r="AD94" s="7"/>
      <c r="AE94" s="7"/>
      <c r="AF94" s="7">
        <f>IF($D94&gt;0,AF$16*($D94),0)</f>
        <v>0</v>
      </c>
      <c r="AG94" s="7">
        <f>IF($D94&gt;0,AG$16*($D94),0)</f>
        <v>0</v>
      </c>
      <c r="AH94" s="7">
        <f>IF($D94&gt;0,AH$16*($D94),0)</f>
        <v>0</v>
      </c>
      <c r="AI94" s="7"/>
      <c r="AJ94" s="7">
        <f>IF($D94&gt;0,AJ$16*($D94),0)</f>
        <v>0</v>
      </c>
      <c r="AK94" s="7"/>
      <c r="AL94" s="7">
        <f t="shared" ref="AL94:AL99" si="72">IF($D94&gt;0,AL$16*($D94),0)</f>
        <v>0</v>
      </c>
      <c r="AM94" s="7"/>
      <c r="AN94" s="7"/>
      <c r="AO94" s="7"/>
      <c r="AP94" s="7">
        <f>IF($D94&gt;0,AP$16*($D94),0)</f>
        <v>0</v>
      </c>
      <c r="AQ94" s="7">
        <f>IF($D94&gt;0,AQ$16*($D94),0)</f>
        <v>0</v>
      </c>
      <c r="AR94" s="7"/>
      <c r="AS94" s="7">
        <f>IF($D94&gt;0,AS$16*($D94),0)</f>
        <v>0</v>
      </c>
      <c r="AT94" s="84">
        <f t="shared" si="69"/>
        <v>0</v>
      </c>
      <c r="AV94" s="63" t="s">
        <v>149</v>
      </c>
      <c r="AW94" s="68">
        <f t="shared" si="65"/>
        <v>0</v>
      </c>
    </row>
    <row r="95" spans="2:49" ht="24" x14ac:dyDescent="0.3">
      <c r="B95" s="63" t="s">
        <v>150</v>
      </c>
      <c r="C95" s="133">
        <f>'Controlli e SOA'!C85</f>
        <v>0</v>
      </c>
      <c r="D95" s="137">
        <f t="shared" si="64"/>
        <v>0</v>
      </c>
      <c r="E95" s="72"/>
      <c r="F95" s="83"/>
      <c r="G95" s="7"/>
      <c r="H95" s="7"/>
      <c r="I95" s="7"/>
      <c r="J95" s="7"/>
      <c r="K95" s="7"/>
      <c r="L95" s="7"/>
      <c r="M95" s="7"/>
      <c r="N95" s="7"/>
      <c r="O95" s="7"/>
      <c r="P95" s="7">
        <f>IF($D95&gt;0,P$16*($D95),0)</f>
        <v>0</v>
      </c>
      <c r="Q95" s="7">
        <f>IF($D95&gt;0,Q$16*($D95),0)</f>
        <v>0</v>
      </c>
      <c r="R95" s="7"/>
      <c r="S95" s="7"/>
      <c r="T95" s="7"/>
      <c r="U95" s="7"/>
      <c r="V95" s="7">
        <f t="shared" si="67"/>
        <v>0</v>
      </c>
      <c r="W95" s="7"/>
      <c r="X95" s="7"/>
      <c r="Y95" s="7"/>
      <c r="Z95" s="7"/>
      <c r="AA95" s="7">
        <f t="shared" si="71"/>
        <v>0</v>
      </c>
      <c r="AB95" s="7">
        <f t="shared" si="71"/>
        <v>0</v>
      </c>
      <c r="AC95" s="7">
        <f t="shared" si="71"/>
        <v>0</v>
      </c>
      <c r="AD95" s="7"/>
      <c r="AE95" s="7"/>
      <c r="AF95" s="7"/>
      <c r="AG95" s="7"/>
      <c r="AH95" s="7"/>
      <c r="AI95" s="7"/>
      <c r="AJ95" s="7">
        <f>IF($D95&gt;0,AJ$16*($D95),0)</f>
        <v>0</v>
      </c>
      <c r="AK95" s="7"/>
      <c r="AL95" s="7">
        <f t="shared" si="72"/>
        <v>0</v>
      </c>
      <c r="AM95" s="7"/>
      <c r="AN95" s="7">
        <f>IF($D95&gt;0,AN$16*($D95),0)</f>
        <v>0</v>
      </c>
      <c r="AO95" s="7"/>
      <c r="AP95" s="7"/>
      <c r="AQ95" s="7"/>
      <c r="AR95" s="7"/>
      <c r="AS95" s="7"/>
      <c r="AT95" s="84">
        <f t="shared" si="69"/>
        <v>0</v>
      </c>
      <c r="AV95" s="63" t="s">
        <v>150</v>
      </c>
      <c r="AW95" s="68">
        <f t="shared" si="65"/>
        <v>0</v>
      </c>
    </row>
    <row r="96" spans="2:49" ht="36" x14ac:dyDescent="0.3">
      <c r="B96" s="63" t="s">
        <v>151</v>
      </c>
      <c r="C96" s="133">
        <f>'Controlli e SOA'!C86</f>
        <v>0</v>
      </c>
      <c r="D96" s="137">
        <f t="shared" si="64"/>
        <v>0</v>
      </c>
      <c r="E96" s="72"/>
      <c r="F96" s="83"/>
      <c r="G96" s="7"/>
      <c r="H96" s="7"/>
      <c r="I96" s="7"/>
      <c r="J96" s="7"/>
      <c r="K96" s="7"/>
      <c r="L96" s="7"/>
      <c r="M96" s="7"/>
      <c r="N96" s="7"/>
      <c r="O96" s="7"/>
      <c r="P96" s="7">
        <f>IF($D96&gt;0,P$16*($D96),0)</f>
        <v>0</v>
      </c>
      <c r="Q96" s="7">
        <f>IF($D96&gt;0,Q$16*($D96),0)</f>
        <v>0</v>
      </c>
      <c r="R96" s="7"/>
      <c r="S96" s="7"/>
      <c r="T96" s="7"/>
      <c r="U96" s="7"/>
      <c r="V96" s="7">
        <f t="shared" si="67"/>
        <v>0</v>
      </c>
      <c r="W96" s="7"/>
      <c r="X96" s="7"/>
      <c r="Y96" s="7"/>
      <c r="Z96" s="7"/>
      <c r="AA96" s="7">
        <f t="shared" si="71"/>
        <v>0</v>
      </c>
      <c r="AB96" s="7">
        <f t="shared" si="71"/>
        <v>0</v>
      </c>
      <c r="AC96" s="7">
        <f t="shared" si="71"/>
        <v>0</v>
      </c>
      <c r="AD96" s="7"/>
      <c r="AE96" s="7"/>
      <c r="AF96" s="7"/>
      <c r="AG96" s="7"/>
      <c r="AH96" s="7"/>
      <c r="AI96" s="7"/>
      <c r="AJ96" s="7">
        <f>IF($D96&gt;0,AJ$16*($D96),0)</f>
        <v>0</v>
      </c>
      <c r="AK96" s="7"/>
      <c r="AL96" s="7">
        <f t="shared" si="72"/>
        <v>0</v>
      </c>
      <c r="AM96" s="7"/>
      <c r="AN96" s="7">
        <f>IF($D96&gt;0,AN$16*($D96),0)</f>
        <v>0</v>
      </c>
      <c r="AO96" s="7"/>
      <c r="AP96" s="7"/>
      <c r="AQ96" s="7"/>
      <c r="AR96" s="7"/>
      <c r="AS96" s="7"/>
      <c r="AT96" s="84">
        <f t="shared" si="69"/>
        <v>0</v>
      </c>
      <c r="AV96" s="63" t="s">
        <v>151</v>
      </c>
      <c r="AW96" s="68">
        <f t="shared" si="65"/>
        <v>0</v>
      </c>
    </row>
    <row r="97" spans="2:49" ht="24" x14ac:dyDescent="0.3">
      <c r="B97" s="63" t="s">
        <v>152</v>
      </c>
      <c r="C97" s="133">
        <f>'Controlli e SOA'!C87</f>
        <v>0</v>
      </c>
      <c r="D97" s="137">
        <f t="shared" si="64"/>
        <v>0</v>
      </c>
      <c r="E97" s="72"/>
      <c r="F97" s="83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>
        <f t="shared" si="67"/>
        <v>0</v>
      </c>
      <c r="W97" s="7"/>
      <c r="X97" s="7"/>
      <c r="Y97" s="7"/>
      <c r="Z97" s="7"/>
      <c r="AA97" s="7">
        <f t="shared" si="71"/>
        <v>0</v>
      </c>
      <c r="AB97" s="7">
        <f t="shared" si="71"/>
        <v>0</v>
      </c>
      <c r="AC97" s="7">
        <f t="shared" si="71"/>
        <v>0</v>
      </c>
      <c r="AD97" s="7"/>
      <c r="AE97" s="7"/>
      <c r="AF97" s="7">
        <f t="shared" ref="AF97:AH99" si="73">IF($D97&gt;0,AF$16*($D97),0)</f>
        <v>0</v>
      </c>
      <c r="AG97" s="7">
        <f t="shared" si="73"/>
        <v>0</v>
      </c>
      <c r="AH97" s="7">
        <f t="shared" si="73"/>
        <v>0</v>
      </c>
      <c r="AI97" s="7"/>
      <c r="AJ97" s="7">
        <f>IF($D97&gt;0,AJ$16*($D97),0)</f>
        <v>0</v>
      </c>
      <c r="AK97" s="7"/>
      <c r="AL97" s="7">
        <f t="shared" si="72"/>
        <v>0</v>
      </c>
      <c r="AM97" s="7"/>
      <c r="AN97" s="7"/>
      <c r="AO97" s="7"/>
      <c r="AP97" s="7">
        <f t="shared" ref="AP97:AQ99" si="74">IF($D97&gt;0,AP$16*($D97),0)</f>
        <v>0</v>
      </c>
      <c r="AQ97" s="7">
        <f t="shared" si="74"/>
        <v>0</v>
      </c>
      <c r="AR97" s="7"/>
      <c r="AS97" s="7">
        <f>IF($D97&gt;0,AS$16*($D97),0)</f>
        <v>0</v>
      </c>
      <c r="AT97" s="84">
        <f t="shared" si="69"/>
        <v>0</v>
      </c>
      <c r="AV97" s="63" t="s">
        <v>152</v>
      </c>
      <c r="AW97" s="68">
        <f t="shared" si="65"/>
        <v>0</v>
      </c>
    </row>
    <row r="98" spans="2:49" ht="36" x14ac:dyDescent="0.3">
      <c r="B98" s="63" t="s">
        <v>153</v>
      </c>
      <c r="C98" s="133">
        <f>'Controlli e SOA'!C88</f>
        <v>0</v>
      </c>
      <c r="D98" s="137">
        <f t="shared" si="64"/>
        <v>0</v>
      </c>
      <c r="E98" s="72"/>
      <c r="F98" s="83">
        <f>IF($D98&gt;0,F$16*($D98),0)</f>
        <v>0</v>
      </c>
      <c r="G98" s="7"/>
      <c r="H98" s="7"/>
      <c r="I98" s="7"/>
      <c r="J98" s="7">
        <f>IF($D98&gt;0,J$16*($D98),0)</f>
        <v>0</v>
      </c>
      <c r="K98" s="7">
        <f>IF($D98&gt;0,K$16*($D98),0)</f>
        <v>0</v>
      </c>
      <c r="L98" s="7">
        <f>IF($D98&gt;0,L$16*($D98),0)</f>
        <v>0</v>
      </c>
      <c r="M98" s="7"/>
      <c r="N98" s="7"/>
      <c r="O98" s="7"/>
      <c r="P98" s="7"/>
      <c r="Q98" s="7"/>
      <c r="R98" s="7"/>
      <c r="S98" s="7">
        <f>IF($D98&gt;0,S$16*($D98),0)</f>
        <v>0</v>
      </c>
      <c r="T98" s="7"/>
      <c r="U98" s="7"/>
      <c r="V98" s="7">
        <f t="shared" si="67"/>
        <v>0</v>
      </c>
      <c r="W98" s="7"/>
      <c r="X98" s="7"/>
      <c r="Y98" s="7"/>
      <c r="Z98" s="7"/>
      <c r="AA98" s="7"/>
      <c r="AB98" s="7">
        <f t="shared" ref="AB98:AC101" si="75">IF($D98&gt;0,AB$16*($D98),0)</f>
        <v>0</v>
      </c>
      <c r="AC98" s="7">
        <f t="shared" si="75"/>
        <v>0</v>
      </c>
      <c r="AD98" s="7"/>
      <c r="AE98" s="7"/>
      <c r="AF98" s="7">
        <f t="shared" si="73"/>
        <v>0</v>
      </c>
      <c r="AG98" s="7">
        <f t="shared" si="73"/>
        <v>0</v>
      </c>
      <c r="AH98" s="7">
        <f t="shared" si="73"/>
        <v>0</v>
      </c>
      <c r="AI98" s="7">
        <f>IF($D98&gt;0,AI$16*($D98),0)</f>
        <v>0</v>
      </c>
      <c r="AJ98" s="7"/>
      <c r="AK98" s="7">
        <f>IF($D98&gt;0,AK$16*($D98),0)</f>
        <v>0</v>
      </c>
      <c r="AL98" s="7">
        <f t="shared" si="72"/>
        <v>0</v>
      </c>
      <c r="AM98" s="7">
        <f>IF($D98&gt;0,AM$16*($D98),0)</f>
        <v>0</v>
      </c>
      <c r="AN98" s="7"/>
      <c r="AO98" s="7"/>
      <c r="AP98" s="7">
        <f t="shared" si="74"/>
        <v>0</v>
      </c>
      <c r="AQ98" s="7">
        <f t="shared" si="74"/>
        <v>0</v>
      </c>
      <c r="AR98" s="7"/>
      <c r="AS98" s="7">
        <f>IF($D98&gt;0,AS$16*($D98),0)</f>
        <v>0</v>
      </c>
      <c r="AT98" s="84">
        <f t="shared" si="69"/>
        <v>0</v>
      </c>
      <c r="AV98" s="63" t="s">
        <v>153</v>
      </c>
      <c r="AW98" s="68">
        <f t="shared" si="65"/>
        <v>0</v>
      </c>
    </row>
    <row r="99" spans="2:49" ht="48" x14ac:dyDescent="0.3">
      <c r="B99" s="63" t="s">
        <v>154</v>
      </c>
      <c r="C99" s="133">
        <f>'Controlli e SOA'!C89</f>
        <v>0</v>
      </c>
      <c r="D99" s="137">
        <f t="shared" si="64"/>
        <v>0</v>
      </c>
      <c r="E99" s="72"/>
      <c r="F99" s="83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>
        <f>IF($D99&gt;0,S$16*($D99),0)</f>
        <v>0</v>
      </c>
      <c r="T99" s="7"/>
      <c r="U99" s="7"/>
      <c r="V99" s="7">
        <f t="shared" si="67"/>
        <v>0</v>
      </c>
      <c r="W99" s="7"/>
      <c r="X99" s="7"/>
      <c r="Y99" s="7"/>
      <c r="Z99" s="7"/>
      <c r="AA99" s="7"/>
      <c r="AB99" s="7">
        <f t="shared" si="75"/>
        <v>0</v>
      </c>
      <c r="AC99" s="7">
        <f t="shared" si="75"/>
        <v>0</v>
      </c>
      <c r="AD99" s="7"/>
      <c r="AE99" s="7"/>
      <c r="AF99" s="7">
        <f t="shared" si="73"/>
        <v>0</v>
      </c>
      <c r="AG99" s="7">
        <f t="shared" si="73"/>
        <v>0</v>
      </c>
      <c r="AH99" s="7">
        <f t="shared" si="73"/>
        <v>0</v>
      </c>
      <c r="AI99" s="7"/>
      <c r="AJ99" s="7"/>
      <c r="AK99" s="7"/>
      <c r="AL99" s="7">
        <f t="shared" si="72"/>
        <v>0</v>
      </c>
      <c r="AM99" s="7"/>
      <c r="AN99" s="7"/>
      <c r="AO99" s="7"/>
      <c r="AP99" s="7">
        <f t="shared" si="74"/>
        <v>0</v>
      </c>
      <c r="AQ99" s="7">
        <f t="shared" si="74"/>
        <v>0</v>
      </c>
      <c r="AR99" s="7"/>
      <c r="AS99" s="7">
        <f>IF($D99&gt;0,AS$16*($D99),0)</f>
        <v>0</v>
      </c>
      <c r="AT99" s="84">
        <f t="shared" si="69"/>
        <v>0</v>
      </c>
      <c r="AV99" s="63" t="s">
        <v>154</v>
      </c>
      <c r="AW99" s="68">
        <f t="shared" si="65"/>
        <v>0</v>
      </c>
    </row>
    <row r="100" spans="2:49" ht="36" x14ac:dyDescent="0.3">
      <c r="B100" s="63" t="s">
        <v>155</v>
      </c>
      <c r="C100" s="133">
        <f>'Controlli e SOA'!C90</f>
        <v>0</v>
      </c>
      <c r="D100" s="137">
        <f t="shared" si="64"/>
        <v>0</v>
      </c>
      <c r="E100" s="72"/>
      <c r="F100" s="83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>
        <f>IF($D100&gt;0,S$16*($D100),0)</f>
        <v>0</v>
      </c>
      <c r="T100" s="7"/>
      <c r="U100" s="7"/>
      <c r="V100" s="7"/>
      <c r="W100" s="7"/>
      <c r="X100" s="7"/>
      <c r="Y100" s="7"/>
      <c r="Z100" s="7"/>
      <c r="AA100" s="7"/>
      <c r="AB100" s="7">
        <f t="shared" si="75"/>
        <v>0</v>
      </c>
      <c r="AC100" s="7">
        <f t="shared" si="75"/>
        <v>0</v>
      </c>
      <c r="AD100" s="7"/>
      <c r="AE100" s="7"/>
      <c r="AF100" s="7"/>
      <c r="AG100" s="7"/>
      <c r="AH100" s="7"/>
      <c r="AI100" s="7"/>
      <c r="AJ100" s="7"/>
      <c r="AK100" s="7">
        <f t="shared" ref="AK100:AK105" si="76">IF($D100&gt;0,AK$16*($D100),0)</f>
        <v>0</v>
      </c>
      <c r="AL100" s="7"/>
      <c r="AM100" s="7"/>
      <c r="AN100" s="7"/>
      <c r="AO100" s="7"/>
      <c r="AP100" s="7"/>
      <c r="AQ100" s="7"/>
      <c r="AR100" s="7"/>
      <c r="AS100" s="7">
        <f>IF($D100&gt;0,AS$16*($D100),0)</f>
        <v>0</v>
      </c>
      <c r="AT100" s="84"/>
      <c r="AV100" s="63" t="s">
        <v>155</v>
      </c>
      <c r="AW100" s="68">
        <f t="shared" si="65"/>
        <v>0</v>
      </c>
    </row>
    <row r="101" spans="2:49" ht="36" x14ac:dyDescent="0.3">
      <c r="B101" s="63" t="s">
        <v>156</v>
      </c>
      <c r="C101" s="133">
        <f>'Controlli e SOA'!C91</f>
        <v>0</v>
      </c>
      <c r="D101" s="137">
        <f t="shared" si="64"/>
        <v>0</v>
      </c>
      <c r="E101" s="72"/>
      <c r="F101" s="83">
        <f>IF($D101&gt;0,F$16*($D101),0)</f>
        <v>0</v>
      </c>
      <c r="G101" s="7"/>
      <c r="H101" s="7"/>
      <c r="I101" s="7"/>
      <c r="J101" s="7">
        <f>IF($D101&gt;0,J$16*($D101),0)</f>
        <v>0</v>
      </c>
      <c r="K101" s="7">
        <f>IF($D101&gt;0,K$16*($D101),0)</f>
        <v>0</v>
      </c>
      <c r="L101" s="7">
        <f>IF($D101&gt;0,L$16*($D101),0)</f>
        <v>0</v>
      </c>
      <c r="M101" s="7"/>
      <c r="N101" s="7"/>
      <c r="O101" s="7"/>
      <c r="P101" s="7"/>
      <c r="Q101" s="7"/>
      <c r="R101" s="7"/>
      <c r="S101" s="7">
        <f>IF($D101&gt;0,S$16*($D101),0)</f>
        <v>0</v>
      </c>
      <c r="T101" s="7"/>
      <c r="U101" s="7"/>
      <c r="V101" s="7">
        <f>IF($D101&gt;0,V$16*($D101),0)</f>
        <v>0</v>
      </c>
      <c r="W101" s="7"/>
      <c r="X101" s="7"/>
      <c r="Y101" s="7"/>
      <c r="Z101" s="7"/>
      <c r="AA101" s="7"/>
      <c r="AB101" s="7">
        <f t="shared" si="75"/>
        <v>0</v>
      </c>
      <c r="AC101" s="7">
        <f t="shared" si="75"/>
        <v>0</v>
      </c>
      <c r="AD101" s="7"/>
      <c r="AE101" s="7"/>
      <c r="AF101" s="7">
        <f>IF($D101&gt;0,AF$16*($D101),0)</f>
        <v>0</v>
      </c>
      <c r="AG101" s="7">
        <f>IF($D101&gt;0,AG$16*($D101),0)</f>
        <v>0</v>
      </c>
      <c r="AH101" s="7">
        <f>IF($D101&gt;0,AH$16*($D101),0)</f>
        <v>0</v>
      </c>
      <c r="AI101" s="7">
        <f>IF($D101&gt;0,AI$16*($D101),0)</f>
        <v>0</v>
      </c>
      <c r="AJ101" s="7"/>
      <c r="AK101" s="7">
        <f t="shared" si="76"/>
        <v>0</v>
      </c>
      <c r="AL101" s="7">
        <f>IF($D101&gt;0,AL$16*($D101),0)</f>
        <v>0</v>
      </c>
      <c r="AM101" s="7">
        <f>IF($D101&gt;0,AM$16*($D101),0)</f>
        <v>0</v>
      </c>
      <c r="AN101" s="7"/>
      <c r="AO101" s="7"/>
      <c r="AP101" s="7">
        <f>IF($D101&gt;0,AP$16*($D101),0)</f>
        <v>0</v>
      </c>
      <c r="AQ101" s="7">
        <f>IF($D101&gt;0,AQ$16*($D101),0)</f>
        <v>0</v>
      </c>
      <c r="AR101" s="7"/>
      <c r="AS101" s="7">
        <f>IF($D101&gt;0,AS$16*($D101),0)</f>
        <v>0</v>
      </c>
      <c r="AT101" s="84">
        <f>IF($D101&gt;0,AT$16*($D101),0)</f>
        <v>0</v>
      </c>
      <c r="AV101" s="63" t="s">
        <v>156</v>
      </c>
      <c r="AW101" s="68">
        <f t="shared" si="65"/>
        <v>0</v>
      </c>
    </row>
    <row r="102" spans="2:49" ht="24" x14ac:dyDescent="0.3">
      <c r="B102" s="63" t="s">
        <v>247</v>
      </c>
      <c r="C102" s="133">
        <f>'Controlli e SOA'!C92</f>
        <v>0</v>
      </c>
      <c r="D102" s="137">
        <f t="shared" si="64"/>
        <v>0</v>
      </c>
      <c r="E102" s="72"/>
      <c r="F102" s="83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>
        <f>IF($D102&gt;0,AB$16*($D102),0)</f>
        <v>0</v>
      </c>
      <c r="AC102" s="7"/>
      <c r="AD102" s="7"/>
      <c r="AE102" s="7"/>
      <c r="AF102" s="7">
        <f t="shared" ref="AF102:AH104" si="77">IF($D102&gt;0,AF$16*($D102),0)</f>
        <v>0</v>
      </c>
      <c r="AG102" s="7">
        <f t="shared" si="77"/>
        <v>0</v>
      </c>
      <c r="AH102" s="7">
        <f t="shared" si="77"/>
        <v>0</v>
      </c>
      <c r="AI102" s="7"/>
      <c r="AJ102" s="7"/>
      <c r="AK102" s="7">
        <f t="shared" si="76"/>
        <v>0</v>
      </c>
      <c r="AL102" s="7"/>
      <c r="AM102" s="7">
        <f>IF($D102&gt;0,AM$16*($D102),0)</f>
        <v>0</v>
      </c>
      <c r="AN102" s="7"/>
      <c r="AO102" s="7"/>
      <c r="AP102" s="7"/>
      <c r="AQ102" s="7"/>
      <c r="AR102" s="7"/>
      <c r="AS102" s="7"/>
      <c r="AT102" s="84"/>
      <c r="AV102" s="63" t="s">
        <v>247</v>
      </c>
      <c r="AW102" s="68">
        <f t="shared" si="65"/>
        <v>0</v>
      </c>
    </row>
    <row r="103" spans="2:49" ht="24" x14ac:dyDescent="0.3">
      <c r="B103" s="63" t="s">
        <v>157</v>
      </c>
      <c r="C103" s="133">
        <f>'Controlli e SOA'!C93</f>
        <v>0</v>
      </c>
      <c r="D103" s="137">
        <f t="shared" si="64"/>
        <v>0</v>
      </c>
      <c r="E103" s="72"/>
      <c r="F103" s="83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>
        <f>IF($D103&gt;0,S$16*($D103),0)</f>
        <v>0</v>
      </c>
      <c r="T103" s="7"/>
      <c r="U103" s="7"/>
      <c r="V103" s="7">
        <f t="shared" ref="V103:V110" si="78">IF($D103&gt;0,V$16*($D103),0)</f>
        <v>0</v>
      </c>
      <c r="W103" s="7"/>
      <c r="X103" s="7"/>
      <c r="Y103" s="7"/>
      <c r="Z103" s="7"/>
      <c r="AA103" s="7"/>
      <c r="AB103" s="7">
        <f>IF($D103&gt;0,AB$16*($D103),0)</f>
        <v>0</v>
      </c>
      <c r="AC103" s="7">
        <f>IF($D103&gt;0,AC$16*($D103),0)</f>
        <v>0</v>
      </c>
      <c r="AD103" s="7"/>
      <c r="AE103" s="7"/>
      <c r="AF103" s="7">
        <f t="shared" si="77"/>
        <v>0</v>
      </c>
      <c r="AG103" s="7">
        <f t="shared" si="77"/>
        <v>0</v>
      </c>
      <c r="AH103" s="7">
        <f t="shared" si="77"/>
        <v>0</v>
      </c>
      <c r="AI103" s="7"/>
      <c r="AJ103" s="7">
        <f>IF($D103&gt;0,AJ$16*($D103),0)</f>
        <v>0</v>
      </c>
      <c r="AK103" s="7">
        <f t="shared" si="76"/>
        <v>0</v>
      </c>
      <c r="AL103" s="7">
        <f>IF($D103&gt;0,AL$16*($D103),0)</f>
        <v>0</v>
      </c>
      <c r="AM103" s="7"/>
      <c r="AN103" s="7"/>
      <c r="AO103" s="7"/>
      <c r="AP103" s="7">
        <f>IF($D103&gt;0,AP$16*($D103),0)</f>
        <v>0</v>
      </c>
      <c r="AQ103" s="7">
        <f>IF($D103&gt;0,AQ$16*($D103),0)</f>
        <v>0</v>
      </c>
      <c r="AR103" s="7"/>
      <c r="AS103" s="7">
        <f>IF($D103&gt;0,AS$16*($D103),0)</f>
        <v>0</v>
      </c>
      <c r="AT103" s="84">
        <f>IF($D103&gt;0,AT$16*($D103),0)</f>
        <v>0</v>
      </c>
      <c r="AV103" s="63" t="s">
        <v>157</v>
      </c>
      <c r="AW103" s="68">
        <f t="shared" si="65"/>
        <v>0</v>
      </c>
    </row>
    <row r="104" spans="2:49" ht="24" x14ac:dyDescent="0.3">
      <c r="B104" s="63" t="s">
        <v>158</v>
      </c>
      <c r="C104" s="133">
        <f>'Controlli e SOA'!C94</f>
        <v>0</v>
      </c>
      <c r="D104" s="137">
        <f t="shared" si="64"/>
        <v>0</v>
      </c>
      <c r="E104" s="72"/>
      <c r="F104" s="83"/>
      <c r="G104" s="7"/>
      <c r="H104" s="7">
        <f>IF($D104&gt;0,H$16*($D104),0)</f>
        <v>0</v>
      </c>
      <c r="I104" s="7"/>
      <c r="J104" s="7"/>
      <c r="K104" s="7">
        <f>IF($D104&gt;0,K$16*($D104),0)</f>
        <v>0</v>
      </c>
      <c r="L104" s="7">
        <f>IF($D104&gt;0,L$16*($D104),0)</f>
        <v>0</v>
      </c>
      <c r="M104" s="7"/>
      <c r="N104" s="7">
        <f>IF($D104&gt;0,N$16*($D104),0)</f>
        <v>0</v>
      </c>
      <c r="O104" s="7">
        <f>IF($D104&gt;0,O$16*($D104),0)</f>
        <v>0</v>
      </c>
      <c r="P104" s="7"/>
      <c r="Q104" s="7"/>
      <c r="R104" s="7">
        <f>IF($D104&gt;0,R$16*($D104),0)</f>
        <v>0</v>
      </c>
      <c r="S104" s="7"/>
      <c r="T104" s="7"/>
      <c r="U104" s="7"/>
      <c r="V104" s="7">
        <f t="shared" si="78"/>
        <v>0</v>
      </c>
      <c r="W104" s="7"/>
      <c r="X104" s="7"/>
      <c r="Y104" s="7"/>
      <c r="Z104" s="7"/>
      <c r="AA104" s="7"/>
      <c r="AB104" s="7">
        <f>IF($D104&gt;0,AB$16*($D104),0)</f>
        <v>0</v>
      </c>
      <c r="AC104" s="7">
        <f>IF($D104&gt;0,AC$16*($D104),0)</f>
        <v>0</v>
      </c>
      <c r="AD104" s="7"/>
      <c r="AE104" s="7"/>
      <c r="AF104" s="7">
        <f t="shared" si="77"/>
        <v>0</v>
      </c>
      <c r="AG104" s="7">
        <f t="shared" si="77"/>
        <v>0</v>
      </c>
      <c r="AH104" s="7">
        <f t="shared" si="77"/>
        <v>0</v>
      </c>
      <c r="AI104" s="7"/>
      <c r="AJ104" s="7">
        <f>IF($D104&gt;0,AJ$16*($D104),0)</f>
        <v>0</v>
      </c>
      <c r="AK104" s="7">
        <f t="shared" si="76"/>
        <v>0</v>
      </c>
      <c r="AL104" s="7"/>
      <c r="AM104" s="7">
        <f>IF($D104&gt;0,AM$16*($D104),0)</f>
        <v>0</v>
      </c>
      <c r="AN104" s="7">
        <f>IF($D104&gt;0,AN$16*($D104),0)</f>
        <v>0</v>
      </c>
      <c r="AO104" s="7"/>
      <c r="AP104" s="7"/>
      <c r="AQ104" s="7">
        <f>IF($D104&gt;0,AQ$16*($D104),0)</f>
        <v>0</v>
      </c>
      <c r="AR104" s="7"/>
      <c r="AS104" s="7">
        <f>IF($D104&gt;0,AS$16*($D104),0)</f>
        <v>0</v>
      </c>
      <c r="AT104" s="84">
        <f>IF($D104&gt;0,AT$16*($D104),0)</f>
        <v>0</v>
      </c>
      <c r="AV104" s="63" t="s">
        <v>158</v>
      </c>
      <c r="AW104" s="68">
        <f t="shared" si="65"/>
        <v>0</v>
      </c>
    </row>
    <row r="105" spans="2:49" ht="24" x14ac:dyDescent="0.3">
      <c r="B105" s="63" t="s">
        <v>159</v>
      </c>
      <c r="C105" s="133">
        <f>'Controlli e SOA'!C95</f>
        <v>0</v>
      </c>
      <c r="D105" s="137">
        <f t="shared" si="64"/>
        <v>0</v>
      </c>
      <c r="E105" s="72"/>
      <c r="F105" s="83"/>
      <c r="G105" s="7"/>
      <c r="H105" s="7"/>
      <c r="I105" s="7"/>
      <c r="J105" s="7">
        <f>IF($D105&gt;0,J$16*($D105),0)</f>
        <v>0</v>
      </c>
      <c r="K105" s="7">
        <f>IF($D105&gt;0,K$16*($D105),0)</f>
        <v>0</v>
      </c>
      <c r="L105" s="7">
        <f>IF($D105&gt;0,L$16*($D105),0)</f>
        <v>0</v>
      </c>
      <c r="M105" s="7"/>
      <c r="N105" s="7"/>
      <c r="O105" s="7"/>
      <c r="P105" s="7">
        <f>IF($D105&gt;0,P$16*($D105),0)</f>
        <v>0</v>
      </c>
      <c r="Q105" s="7">
        <f>IF($D105&gt;0,Q$16*($D105),0)</f>
        <v>0</v>
      </c>
      <c r="R105" s="7"/>
      <c r="S105" s="7">
        <f>IF($D105&gt;0,S$16*($D105),0)</f>
        <v>0</v>
      </c>
      <c r="T105" s="7"/>
      <c r="U105" s="7"/>
      <c r="V105" s="7">
        <f t="shared" si="78"/>
        <v>0</v>
      </c>
      <c r="W105" s="7"/>
      <c r="X105" s="7"/>
      <c r="Y105" s="7"/>
      <c r="Z105" s="7"/>
      <c r="AA105" s="7"/>
      <c r="AB105" s="7">
        <f>IF($D105&gt;0,AB$16*($D105),0)</f>
        <v>0</v>
      </c>
      <c r="AC105" s="7"/>
      <c r="AD105" s="7"/>
      <c r="AE105" s="7"/>
      <c r="AF105" s="7"/>
      <c r="AG105" s="7"/>
      <c r="AH105" s="7"/>
      <c r="AI105" s="7">
        <f>IF($D105&gt;0,AI$16*($D105),0)</f>
        <v>0</v>
      </c>
      <c r="AJ105" s="7"/>
      <c r="AK105" s="7">
        <f t="shared" si="76"/>
        <v>0</v>
      </c>
      <c r="AL105" s="7"/>
      <c r="AM105" s="7">
        <f>IF($D105&gt;0,AM$16*($D105),0)</f>
        <v>0</v>
      </c>
      <c r="AN105" s="7">
        <f>IF($D105&gt;0,AN$16*($D105),0)</f>
        <v>0</v>
      </c>
      <c r="AO105" s="7"/>
      <c r="AP105" s="7"/>
      <c r="AQ105" s="7"/>
      <c r="AR105" s="7"/>
      <c r="AS105" s="7"/>
      <c r="AT105" s="84">
        <f t="shared" ref="AT105:AT110" si="79">IF($D105&gt;0,AT$16*($D105),0)</f>
        <v>0</v>
      </c>
      <c r="AV105" s="63" t="s">
        <v>159</v>
      </c>
      <c r="AW105" s="68">
        <f t="shared" si="65"/>
        <v>0</v>
      </c>
    </row>
    <row r="106" spans="2:49" ht="24" x14ac:dyDescent="0.3">
      <c r="B106" s="63" t="s">
        <v>160</v>
      </c>
      <c r="C106" s="133">
        <f>'Controlli e SOA'!C96</f>
        <v>0</v>
      </c>
      <c r="D106" s="137">
        <f t="shared" si="64"/>
        <v>0</v>
      </c>
      <c r="E106" s="72"/>
      <c r="F106" s="83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>
        <f t="shared" si="78"/>
        <v>0</v>
      </c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84">
        <f t="shared" si="79"/>
        <v>0</v>
      </c>
      <c r="AV106" s="63" t="s">
        <v>160</v>
      </c>
      <c r="AW106" s="68">
        <f t="shared" si="65"/>
        <v>0</v>
      </c>
    </row>
    <row r="107" spans="2:49" ht="36" x14ac:dyDescent="0.3">
      <c r="B107" s="63" t="s">
        <v>161</v>
      </c>
      <c r="C107" s="133">
        <f>'Controlli e SOA'!C97</f>
        <v>0</v>
      </c>
      <c r="D107" s="137">
        <f t="shared" si="64"/>
        <v>0</v>
      </c>
      <c r="E107" s="72"/>
      <c r="F107" s="83">
        <f t="shared" ref="F107:F123" si="80">IF($D107&gt;0,F$16*($D107),0)</f>
        <v>0</v>
      </c>
      <c r="G107" s="7"/>
      <c r="H107" s="7">
        <f>IF($D107&gt;0,H$16*($D107),0)</f>
        <v>0</v>
      </c>
      <c r="I107" s="7">
        <f>IF($D107&gt;0,I$16*($D107),0)</f>
        <v>0</v>
      </c>
      <c r="J107" s="7"/>
      <c r="K107" s="7"/>
      <c r="L107" s="7"/>
      <c r="M107" s="7"/>
      <c r="N107" s="7">
        <f t="shared" ref="N107:O109" si="81">IF($D107&gt;0,N$16*($D107),0)</f>
        <v>0</v>
      </c>
      <c r="O107" s="7">
        <f t="shared" si="81"/>
        <v>0</v>
      </c>
      <c r="P107" s="7"/>
      <c r="Q107" s="7"/>
      <c r="R107" s="7">
        <f t="shared" ref="R107:S109" si="82">IF($D107&gt;0,R$16*($D107),0)</f>
        <v>0</v>
      </c>
      <c r="S107" s="7">
        <f t="shared" si="82"/>
        <v>0</v>
      </c>
      <c r="T107" s="7"/>
      <c r="U107" s="7">
        <f>IF($D107&gt;0,U$16*($D107),0)</f>
        <v>0</v>
      </c>
      <c r="V107" s="7">
        <f t="shared" si="78"/>
        <v>0</v>
      </c>
      <c r="W107" s="7">
        <f t="shared" ref="W107:AC109" si="83">IF($D107&gt;0,W$16*($D107),0)</f>
        <v>0</v>
      </c>
      <c r="X107" s="7">
        <f t="shared" si="83"/>
        <v>0</v>
      </c>
      <c r="Y107" s="7">
        <f t="shared" si="83"/>
        <v>0</v>
      </c>
      <c r="Z107" s="7">
        <f t="shared" si="83"/>
        <v>0</v>
      </c>
      <c r="AA107" s="7">
        <f t="shared" si="83"/>
        <v>0</v>
      </c>
      <c r="AB107" s="7">
        <f t="shared" si="83"/>
        <v>0</v>
      </c>
      <c r="AC107" s="7">
        <f t="shared" si="83"/>
        <v>0</v>
      </c>
      <c r="AD107" s="7"/>
      <c r="AE107" s="7"/>
      <c r="AF107" s="7">
        <f t="shared" ref="AF107:AH109" si="84">IF($D107&gt;0,AF$16*($D107),0)</f>
        <v>0</v>
      </c>
      <c r="AG107" s="7">
        <f t="shared" si="84"/>
        <v>0</v>
      </c>
      <c r="AH107" s="7">
        <f t="shared" si="84"/>
        <v>0</v>
      </c>
      <c r="AI107" s="7"/>
      <c r="AJ107" s="7">
        <f t="shared" ref="AJ107:AQ109" si="85">IF($D107&gt;0,AJ$16*($D107),0)</f>
        <v>0</v>
      </c>
      <c r="AK107" s="7">
        <f t="shared" si="85"/>
        <v>0</v>
      </c>
      <c r="AL107" s="7">
        <f t="shared" si="85"/>
        <v>0</v>
      </c>
      <c r="AM107" s="7">
        <f t="shared" si="85"/>
        <v>0</v>
      </c>
      <c r="AN107" s="7">
        <f t="shared" si="85"/>
        <v>0</v>
      </c>
      <c r="AO107" s="7">
        <f t="shared" si="85"/>
        <v>0</v>
      </c>
      <c r="AP107" s="7">
        <f t="shared" si="85"/>
        <v>0</v>
      </c>
      <c r="AQ107" s="7">
        <f t="shared" si="85"/>
        <v>0</v>
      </c>
      <c r="AR107" s="7"/>
      <c r="AS107" s="7">
        <f>IF($D107&gt;0,AS$16*($D107),0)</f>
        <v>0</v>
      </c>
      <c r="AT107" s="84">
        <f t="shared" si="79"/>
        <v>0</v>
      </c>
      <c r="AV107" s="63" t="s">
        <v>161</v>
      </c>
      <c r="AW107" s="68">
        <f t="shared" si="65"/>
        <v>0</v>
      </c>
    </row>
    <row r="108" spans="2:49" ht="36" x14ac:dyDescent="0.3">
      <c r="B108" s="63" t="s">
        <v>162</v>
      </c>
      <c r="C108" s="133">
        <f>'Controlli e SOA'!C98</f>
        <v>0</v>
      </c>
      <c r="D108" s="137">
        <f t="shared" si="64"/>
        <v>0</v>
      </c>
      <c r="E108" s="72"/>
      <c r="F108" s="83">
        <f t="shared" si="80"/>
        <v>0</v>
      </c>
      <c r="G108" s="7"/>
      <c r="H108" s="7">
        <f>IF($D108&gt;0,H$16*($D108),0)</f>
        <v>0</v>
      </c>
      <c r="I108" s="7"/>
      <c r="J108" s="7">
        <f t="shared" ref="J108:L111" si="86">IF($D108&gt;0,J$16*($D108),0)</f>
        <v>0</v>
      </c>
      <c r="K108" s="7">
        <f t="shared" si="86"/>
        <v>0</v>
      </c>
      <c r="L108" s="7">
        <f t="shared" si="86"/>
        <v>0</v>
      </c>
      <c r="M108" s="7"/>
      <c r="N108" s="7">
        <f t="shared" si="81"/>
        <v>0</v>
      </c>
      <c r="O108" s="7">
        <f t="shared" si="81"/>
        <v>0</v>
      </c>
      <c r="P108" s="7"/>
      <c r="Q108" s="7"/>
      <c r="R108" s="7">
        <f t="shared" si="82"/>
        <v>0</v>
      </c>
      <c r="S108" s="7">
        <f t="shared" si="82"/>
        <v>0</v>
      </c>
      <c r="T108" s="7"/>
      <c r="U108" s="7">
        <f>IF($D108&gt;0,U$16*($D108),0)</f>
        <v>0</v>
      </c>
      <c r="V108" s="7">
        <f t="shared" si="78"/>
        <v>0</v>
      </c>
      <c r="W108" s="7">
        <f t="shared" si="83"/>
        <v>0</v>
      </c>
      <c r="X108" s="7">
        <f t="shared" si="83"/>
        <v>0</v>
      </c>
      <c r="Y108" s="7">
        <f t="shared" si="83"/>
        <v>0</v>
      </c>
      <c r="Z108" s="7">
        <f t="shared" si="83"/>
        <v>0</v>
      </c>
      <c r="AA108" s="7">
        <f t="shared" si="83"/>
        <v>0</v>
      </c>
      <c r="AB108" s="7">
        <f t="shared" si="83"/>
        <v>0</v>
      </c>
      <c r="AC108" s="7">
        <f t="shared" si="83"/>
        <v>0</v>
      </c>
      <c r="AD108" s="7">
        <f>IF($D108&gt;0,AD$16*($D108),0)</f>
        <v>0</v>
      </c>
      <c r="AE108" s="7"/>
      <c r="AF108" s="7">
        <f t="shared" si="84"/>
        <v>0</v>
      </c>
      <c r="AG108" s="7">
        <f t="shared" si="84"/>
        <v>0</v>
      </c>
      <c r="AH108" s="7">
        <f t="shared" si="84"/>
        <v>0</v>
      </c>
      <c r="AI108" s="7">
        <f t="shared" ref="AI108:AI122" si="87">IF($D108&gt;0,AI$16*($D108),0)</f>
        <v>0</v>
      </c>
      <c r="AJ108" s="7">
        <f t="shared" si="85"/>
        <v>0</v>
      </c>
      <c r="AK108" s="7">
        <f t="shared" si="85"/>
        <v>0</v>
      </c>
      <c r="AL108" s="7">
        <f t="shared" si="85"/>
        <v>0</v>
      </c>
      <c r="AM108" s="7">
        <f t="shared" si="85"/>
        <v>0</v>
      </c>
      <c r="AN108" s="7">
        <f t="shared" si="85"/>
        <v>0</v>
      </c>
      <c r="AO108" s="7">
        <f t="shared" si="85"/>
        <v>0</v>
      </c>
      <c r="AP108" s="7">
        <f t="shared" si="85"/>
        <v>0</v>
      </c>
      <c r="AQ108" s="7">
        <f t="shared" si="85"/>
        <v>0</v>
      </c>
      <c r="AR108" s="7"/>
      <c r="AS108" s="7">
        <f>IF($D108&gt;0,AS$16*($D108),0)</f>
        <v>0</v>
      </c>
      <c r="AT108" s="84">
        <f t="shared" si="79"/>
        <v>0</v>
      </c>
      <c r="AV108" s="63" t="s">
        <v>162</v>
      </c>
      <c r="AW108" s="68">
        <f t="shared" si="65"/>
        <v>0</v>
      </c>
    </row>
    <row r="109" spans="2:49" ht="36" x14ac:dyDescent="0.3">
      <c r="B109" s="63" t="s">
        <v>163</v>
      </c>
      <c r="C109" s="133">
        <f>'Controlli e SOA'!C99</f>
        <v>0</v>
      </c>
      <c r="D109" s="137">
        <f t="shared" si="64"/>
        <v>0</v>
      </c>
      <c r="E109" s="72"/>
      <c r="F109" s="83">
        <f t="shared" si="80"/>
        <v>0</v>
      </c>
      <c r="G109" s="7"/>
      <c r="H109" s="7">
        <f>IF($D109&gt;0,H$16*($D109),0)</f>
        <v>0</v>
      </c>
      <c r="I109" s="7"/>
      <c r="J109" s="7">
        <f t="shared" si="86"/>
        <v>0</v>
      </c>
      <c r="K109" s="7">
        <f t="shared" si="86"/>
        <v>0</v>
      </c>
      <c r="L109" s="7">
        <f t="shared" si="86"/>
        <v>0</v>
      </c>
      <c r="M109" s="7"/>
      <c r="N109" s="7">
        <f t="shared" si="81"/>
        <v>0</v>
      </c>
      <c r="O109" s="7">
        <f t="shared" si="81"/>
        <v>0</v>
      </c>
      <c r="P109" s="7"/>
      <c r="Q109" s="7"/>
      <c r="R109" s="7">
        <f t="shared" si="82"/>
        <v>0</v>
      </c>
      <c r="S109" s="7">
        <f t="shared" si="82"/>
        <v>0</v>
      </c>
      <c r="T109" s="7"/>
      <c r="U109" s="7">
        <f>IF($D109&gt;0,U$16*($D109),0)</f>
        <v>0</v>
      </c>
      <c r="V109" s="7">
        <f t="shared" si="78"/>
        <v>0</v>
      </c>
      <c r="W109" s="7">
        <f t="shared" si="83"/>
        <v>0</v>
      </c>
      <c r="X109" s="7">
        <f t="shared" si="83"/>
        <v>0</v>
      </c>
      <c r="Y109" s="7">
        <f t="shared" si="83"/>
        <v>0</v>
      </c>
      <c r="Z109" s="7">
        <f t="shared" si="83"/>
        <v>0</v>
      </c>
      <c r="AA109" s="7">
        <f t="shared" si="83"/>
        <v>0</v>
      </c>
      <c r="AB109" s="7">
        <f t="shared" si="83"/>
        <v>0</v>
      </c>
      <c r="AC109" s="7">
        <f t="shared" si="83"/>
        <v>0</v>
      </c>
      <c r="AD109" s="7">
        <f>IF($D109&gt;0,AD$16*($D109),0)</f>
        <v>0</v>
      </c>
      <c r="AE109" s="7"/>
      <c r="AF109" s="7">
        <f t="shared" si="84"/>
        <v>0</v>
      </c>
      <c r="AG109" s="7">
        <f t="shared" si="84"/>
        <v>0</v>
      </c>
      <c r="AH109" s="7">
        <f t="shared" si="84"/>
        <v>0</v>
      </c>
      <c r="AI109" s="7">
        <f t="shared" si="87"/>
        <v>0</v>
      </c>
      <c r="AJ109" s="7">
        <f t="shared" si="85"/>
        <v>0</v>
      </c>
      <c r="AK109" s="7">
        <f t="shared" si="85"/>
        <v>0</v>
      </c>
      <c r="AL109" s="7">
        <f t="shared" si="85"/>
        <v>0</v>
      </c>
      <c r="AM109" s="7">
        <f t="shared" si="85"/>
        <v>0</v>
      </c>
      <c r="AN109" s="7">
        <f t="shared" si="85"/>
        <v>0</v>
      </c>
      <c r="AO109" s="7">
        <f t="shared" si="85"/>
        <v>0</v>
      </c>
      <c r="AP109" s="7">
        <f t="shared" si="85"/>
        <v>0</v>
      </c>
      <c r="AQ109" s="7">
        <f t="shared" si="85"/>
        <v>0</v>
      </c>
      <c r="AR109" s="7"/>
      <c r="AS109" s="7">
        <f>IF($D109&gt;0,AS$16*($D109),0)</f>
        <v>0</v>
      </c>
      <c r="AT109" s="84">
        <f t="shared" si="79"/>
        <v>0</v>
      </c>
      <c r="AV109" s="63" t="s">
        <v>163</v>
      </c>
      <c r="AW109" s="68">
        <f t="shared" si="65"/>
        <v>0</v>
      </c>
    </row>
    <row r="110" spans="2:49" ht="24" x14ac:dyDescent="0.3">
      <c r="B110" s="63" t="s">
        <v>164</v>
      </c>
      <c r="C110" s="133">
        <f>'Controlli e SOA'!C100</f>
        <v>0</v>
      </c>
      <c r="D110" s="137">
        <f t="shared" si="64"/>
        <v>0</v>
      </c>
      <c r="E110" s="72"/>
      <c r="F110" s="83">
        <f t="shared" si="80"/>
        <v>0</v>
      </c>
      <c r="G110" s="7"/>
      <c r="H110" s="7"/>
      <c r="I110" s="7"/>
      <c r="J110" s="7">
        <f t="shared" si="86"/>
        <v>0</v>
      </c>
      <c r="K110" s="7">
        <f t="shared" si="86"/>
        <v>0</v>
      </c>
      <c r="L110" s="7">
        <f t="shared" si="86"/>
        <v>0</v>
      </c>
      <c r="M110" s="7"/>
      <c r="N110" s="7"/>
      <c r="O110" s="7"/>
      <c r="P110" s="7">
        <f t="shared" ref="P110:Q122" si="88">IF($D110&gt;0,P$16*($D110),0)</f>
        <v>0</v>
      </c>
      <c r="Q110" s="7">
        <f t="shared" si="88"/>
        <v>0</v>
      </c>
      <c r="R110" s="7"/>
      <c r="S110" s="7">
        <f t="shared" ref="S110:S122" si="89">IF($D110&gt;0,S$16*($D110),0)</f>
        <v>0</v>
      </c>
      <c r="T110" s="7"/>
      <c r="U110" s="7"/>
      <c r="V110" s="7">
        <f t="shared" si="78"/>
        <v>0</v>
      </c>
      <c r="W110" s="7"/>
      <c r="X110" s="7"/>
      <c r="Y110" s="7"/>
      <c r="Z110" s="7"/>
      <c r="AA110" s="7"/>
      <c r="AB110" s="7">
        <f>IF($D110&gt;0,AB$16*($D110),0)</f>
        <v>0</v>
      </c>
      <c r="AC110" s="7"/>
      <c r="AD110" s="7"/>
      <c r="AE110" s="7"/>
      <c r="AF110" s="7"/>
      <c r="AG110" s="7"/>
      <c r="AH110" s="7"/>
      <c r="AI110" s="7">
        <f t="shared" si="87"/>
        <v>0</v>
      </c>
      <c r="AJ110" s="7"/>
      <c r="AK110" s="7">
        <f>IF($D110&gt;0,AK$16*($D110),0)</f>
        <v>0</v>
      </c>
      <c r="AL110" s="7"/>
      <c r="AM110" s="7">
        <f>IF($D110&gt;0,AM$16*($D110),0)</f>
        <v>0</v>
      </c>
      <c r="AN110" s="7">
        <f>IF($D110&gt;0,AN$16*($D110),0)</f>
        <v>0</v>
      </c>
      <c r="AO110" s="7">
        <f>IF($D110&gt;0,AO$16*($D110),0)</f>
        <v>0</v>
      </c>
      <c r="AP110" s="7"/>
      <c r="AQ110" s="7"/>
      <c r="AR110" s="7"/>
      <c r="AS110" s="7"/>
      <c r="AT110" s="84">
        <f t="shared" si="79"/>
        <v>0</v>
      </c>
      <c r="AV110" s="63" t="s">
        <v>164</v>
      </c>
      <c r="AW110" s="68">
        <f t="shared" si="65"/>
        <v>0</v>
      </c>
    </row>
    <row r="111" spans="2:49" ht="36" x14ac:dyDescent="0.3">
      <c r="B111" s="63" t="s">
        <v>165</v>
      </c>
      <c r="C111" s="133">
        <f>'Controlli e SOA'!C101</f>
        <v>0</v>
      </c>
      <c r="D111" s="137">
        <f t="shared" si="64"/>
        <v>0</v>
      </c>
      <c r="E111" s="72"/>
      <c r="F111" s="83">
        <f t="shared" si="80"/>
        <v>0</v>
      </c>
      <c r="G111" s="7"/>
      <c r="H111" s="7"/>
      <c r="I111" s="7"/>
      <c r="J111" s="7">
        <f t="shared" si="86"/>
        <v>0</v>
      </c>
      <c r="K111" s="7">
        <f t="shared" si="86"/>
        <v>0</v>
      </c>
      <c r="L111" s="7">
        <f t="shared" si="86"/>
        <v>0</v>
      </c>
      <c r="M111" s="7"/>
      <c r="N111" s="7"/>
      <c r="O111" s="7"/>
      <c r="P111" s="7">
        <f t="shared" si="88"/>
        <v>0</v>
      </c>
      <c r="Q111" s="7">
        <f t="shared" si="88"/>
        <v>0</v>
      </c>
      <c r="R111" s="7"/>
      <c r="S111" s="7">
        <f t="shared" si="89"/>
        <v>0</v>
      </c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>
        <f t="shared" si="87"/>
        <v>0</v>
      </c>
      <c r="AJ111" s="7"/>
      <c r="AK111" s="7"/>
      <c r="AL111" s="7"/>
      <c r="AM111" s="7"/>
      <c r="AN111" s="7"/>
      <c r="AO111" s="7">
        <f t="shared" ref="AO111:AO118" si="90">IF($D111&gt;0,AO$16*($D111),0)</f>
        <v>0</v>
      </c>
      <c r="AP111" s="7"/>
      <c r="AQ111" s="7"/>
      <c r="AR111" s="7"/>
      <c r="AS111" s="7"/>
      <c r="AT111" s="84"/>
      <c r="AV111" s="63" t="s">
        <v>165</v>
      </c>
      <c r="AW111" s="68">
        <f t="shared" si="65"/>
        <v>0</v>
      </c>
    </row>
    <row r="112" spans="2:49" ht="24" x14ac:dyDescent="0.3">
      <c r="B112" s="63" t="s">
        <v>166</v>
      </c>
      <c r="C112" s="133">
        <f>'Controlli e SOA'!C102</f>
        <v>0</v>
      </c>
      <c r="D112" s="137">
        <f t="shared" si="64"/>
        <v>0</v>
      </c>
      <c r="E112" s="72"/>
      <c r="F112" s="83">
        <f t="shared" si="80"/>
        <v>0</v>
      </c>
      <c r="G112" s="7">
        <f t="shared" ref="G112:J122" si="91">IF($D112&gt;0,G$16*($D112),0)</f>
        <v>0</v>
      </c>
      <c r="H112" s="7">
        <f t="shared" si="91"/>
        <v>0</v>
      </c>
      <c r="I112" s="7">
        <f t="shared" si="91"/>
        <v>0</v>
      </c>
      <c r="J112" s="7">
        <f t="shared" si="91"/>
        <v>0</v>
      </c>
      <c r="K112" s="7"/>
      <c r="L112" s="7"/>
      <c r="M112" s="7">
        <f t="shared" ref="M112:O122" si="92">IF($D112&gt;0,M$16*($D112),0)</f>
        <v>0</v>
      </c>
      <c r="N112" s="7">
        <f t="shared" si="92"/>
        <v>0</v>
      </c>
      <c r="O112" s="7">
        <f t="shared" si="92"/>
        <v>0</v>
      </c>
      <c r="P112" s="7">
        <f t="shared" si="88"/>
        <v>0</v>
      </c>
      <c r="Q112" s="7">
        <f t="shared" si="88"/>
        <v>0</v>
      </c>
      <c r="R112" s="7">
        <f t="shared" ref="R112:R122" si="93">IF($D112&gt;0,R$16*($D112),0)</f>
        <v>0</v>
      </c>
      <c r="S112" s="7">
        <f t="shared" si="89"/>
        <v>0</v>
      </c>
      <c r="T112" s="7"/>
      <c r="U112" s="7">
        <f t="shared" ref="U112:X118" si="94">IF($D112&gt;0,U$16*($D112),0)</f>
        <v>0</v>
      </c>
      <c r="V112" s="7">
        <f t="shared" si="94"/>
        <v>0</v>
      </c>
      <c r="W112" s="7">
        <f t="shared" si="94"/>
        <v>0</v>
      </c>
      <c r="X112" s="7">
        <f t="shared" si="94"/>
        <v>0</v>
      </c>
      <c r="Y112" s="7"/>
      <c r="Z112" s="7"/>
      <c r="AA112" s="7"/>
      <c r="AB112" s="7">
        <f t="shared" ref="AB112:AH118" si="95">IF($D112&gt;0,AB$16*($D112),0)</f>
        <v>0</v>
      </c>
      <c r="AC112" s="7">
        <f t="shared" si="95"/>
        <v>0</v>
      </c>
      <c r="AD112" s="7">
        <f t="shared" si="95"/>
        <v>0</v>
      </c>
      <c r="AE112" s="7">
        <f t="shared" si="95"/>
        <v>0</v>
      </c>
      <c r="AF112" s="7">
        <f t="shared" si="95"/>
        <v>0</v>
      </c>
      <c r="AG112" s="7">
        <f t="shared" si="95"/>
        <v>0</v>
      </c>
      <c r="AH112" s="7">
        <f t="shared" si="95"/>
        <v>0</v>
      </c>
      <c r="AI112" s="7">
        <f t="shared" si="87"/>
        <v>0</v>
      </c>
      <c r="AJ112" s="7">
        <f t="shared" ref="AJ112:AN118" si="96">IF($D112&gt;0,AJ$16*($D112),0)</f>
        <v>0</v>
      </c>
      <c r="AK112" s="7">
        <f t="shared" si="96"/>
        <v>0</v>
      </c>
      <c r="AL112" s="7">
        <f t="shared" si="96"/>
        <v>0</v>
      </c>
      <c r="AM112" s="7">
        <f t="shared" si="96"/>
        <v>0</v>
      </c>
      <c r="AN112" s="7">
        <f t="shared" si="96"/>
        <v>0</v>
      </c>
      <c r="AO112" s="7">
        <f t="shared" si="90"/>
        <v>0</v>
      </c>
      <c r="AP112" s="7">
        <f t="shared" ref="AP112:AT118" si="97">IF($D112&gt;0,AP$16*($D112),0)</f>
        <v>0</v>
      </c>
      <c r="AQ112" s="7">
        <f t="shared" si="97"/>
        <v>0</v>
      </c>
      <c r="AR112" s="7">
        <f t="shared" si="97"/>
        <v>0</v>
      </c>
      <c r="AS112" s="7">
        <f t="shared" si="97"/>
        <v>0</v>
      </c>
      <c r="AT112" s="84">
        <f t="shared" si="97"/>
        <v>0</v>
      </c>
      <c r="AV112" s="63" t="s">
        <v>166</v>
      </c>
      <c r="AW112" s="68">
        <f t="shared" si="65"/>
        <v>0</v>
      </c>
    </row>
    <row r="113" spans="2:49" ht="36" x14ac:dyDescent="0.3">
      <c r="B113" s="63" t="s">
        <v>167</v>
      </c>
      <c r="C113" s="133">
        <f>'Controlli e SOA'!C103</f>
        <v>0</v>
      </c>
      <c r="D113" s="137">
        <f t="shared" ref="D113:D130" si="98">IF(C113="NA", 0, IF(C113=0,0,5-C113))</f>
        <v>0</v>
      </c>
      <c r="E113" s="72"/>
      <c r="F113" s="83">
        <f t="shared" si="80"/>
        <v>0</v>
      </c>
      <c r="G113" s="7">
        <f t="shared" si="91"/>
        <v>0</v>
      </c>
      <c r="H113" s="7">
        <f t="shared" si="91"/>
        <v>0</v>
      </c>
      <c r="I113" s="7">
        <f t="shared" si="91"/>
        <v>0</v>
      </c>
      <c r="J113" s="7">
        <f t="shared" si="91"/>
        <v>0</v>
      </c>
      <c r="K113" s="7"/>
      <c r="L113" s="7"/>
      <c r="M113" s="7">
        <f t="shared" si="92"/>
        <v>0</v>
      </c>
      <c r="N113" s="7">
        <f t="shared" si="92"/>
        <v>0</v>
      </c>
      <c r="O113" s="7">
        <f t="shared" si="92"/>
        <v>0</v>
      </c>
      <c r="P113" s="7">
        <f t="shared" si="88"/>
        <v>0</v>
      </c>
      <c r="Q113" s="7">
        <f t="shared" si="88"/>
        <v>0</v>
      </c>
      <c r="R113" s="7">
        <f t="shared" si="93"/>
        <v>0</v>
      </c>
      <c r="S113" s="7">
        <f t="shared" si="89"/>
        <v>0</v>
      </c>
      <c r="T113" s="7"/>
      <c r="U113" s="7">
        <f t="shared" si="94"/>
        <v>0</v>
      </c>
      <c r="V113" s="7">
        <f t="shared" si="94"/>
        <v>0</v>
      </c>
      <c r="W113" s="7">
        <f t="shared" si="94"/>
        <v>0</v>
      </c>
      <c r="X113" s="7">
        <f t="shared" si="94"/>
        <v>0</v>
      </c>
      <c r="Y113" s="7"/>
      <c r="Z113" s="7"/>
      <c r="AA113" s="7"/>
      <c r="AB113" s="7">
        <f t="shared" si="95"/>
        <v>0</v>
      </c>
      <c r="AC113" s="7">
        <f t="shared" si="95"/>
        <v>0</v>
      </c>
      <c r="AD113" s="7">
        <f t="shared" si="95"/>
        <v>0</v>
      </c>
      <c r="AE113" s="7">
        <f t="shared" si="95"/>
        <v>0</v>
      </c>
      <c r="AF113" s="7">
        <f t="shared" si="95"/>
        <v>0</v>
      </c>
      <c r="AG113" s="7">
        <f t="shared" si="95"/>
        <v>0</v>
      </c>
      <c r="AH113" s="7">
        <f t="shared" si="95"/>
        <v>0</v>
      </c>
      <c r="AI113" s="7">
        <f t="shared" si="87"/>
        <v>0</v>
      </c>
      <c r="AJ113" s="7">
        <f t="shared" si="96"/>
        <v>0</v>
      </c>
      <c r="AK113" s="7">
        <f t="shared" si="96"/>
        <v>0</v>
      </c>
      <c r="AL113" s="7">
        <f t="shared" si="96"/>
        <v>0</v>
      </c>
      <c r="AM113" s="7">
        <f t="shared" si="96"/>
        <v>0</v>
      </c>
      <c r="AN113" s="7">
        <f t="shared" si="96"/>
        <v>0</v>
      </c>
      <c r="AO113" s="7">
        <f t="shared" si="90"/>
        <v>0</v>
      </c>
      <c r="AP113" s="7">
        <f t="shared" si="97"/>
        <v>0</v>
      </c>
      <c r="AQ113" s="7">
        <f t="shared" si="97"/>
        <v>0</v>
      </c>
      <c r="AR113" s="7">
        <f t="shared" si="97"/>
        <v>0</v>
      </c>
      <c r="AS113" s="7">
        <f t="shared" si="97"/>
        <v>0</v>
      </c>
      <c r="AT113" s="84">
        <f t="shared" si="97"/>
        <v>0</v>
      </c>
      <c r="AV113" s="63" t="s">
        <v>167</v>
      </c>
      <c r="AW113" s="68">
        <f t="shared" ref="AW113:AW130" si="99">MAX(F113:AT113)</f>
        <v>0</v>
      </c>
    </row>
    <row r="114" spans="2:49" ht="36" x14ac:dyDescent="0.3">
      <c r="B114" s="63" t="s">
        <v>168</v>
      </c>
      <c r="C114" s="133">
        <f>'Controlli e SOA'!C104</f>
        <v>0</v>
      </c>
      <c r="D114" s="137">
        <f t="shared" si="98"/>
        <v>0</v>
      </c>
      <c r="E114" s="72"/>
      <c r="F114" s="83">
        <f t="shared" si="80"/>
        <v>0</v>
      </c>
      <c r="G114" s="7">
        <f t="shared" si="91"/>
        <v>0</v>
      </c>
      <c r="H114" s="7">
        <f t="shared" si="91"/>
        <v>0</v>
      </c>
      <c r="I114" s="7">
        <f t="shared" si="91"/>
        <v>0</v>
      </c>
      <c r="J114" s="7">
        <f t="shared" si="91"/>
        <v>0</v>
      </c>
      <c r="K114" s="7"/>
      <c r="L114" s="7"/>
      <c r="M114" s="7">
        <f t="shared" si="92"/>
        <v>0</v>
      </c>
      <c r="N114" s="7">
        <f t="shared" si="92"/>
        <v>0</v>
      </c>
      <c r="O114" s="7">
        <f t="shared" si="92"/>
        <v>0</v>
      </c>
      <c r="P114" s="7">
        <f t="shared" si="88"/>
        <v>0</v>
      </c>
      <c r="Q114" s="7">
        <f t="shared" si="88"/>
        <v>0</v>
      </c>
      <c r="R114" s="7">
        <f t="shared" si="93"/>
        <v>0</v>
      </c>
      <c r="S114" s="7">
        <f t="shared" si="89"/>
        <v>0</v>
      </c>
      <c r="T114" s="7"/>
      <c r="U114" s="7">
        <f t="shared" si="94"/>
        <v>0</v>
      </c>
      <c r="V114" s="7">
        <f t="shared" si="94"/>
        <v>0</v>
      </c>
      <c r="W114" s="7">
        <f t="shared" si="94"/>
        <v>0</v>
      </c>
      <c r="X114" s="7">
        <f t="shared" si="94"/>
        <v>0</v>
      </c>
      <c r="Y114" s="7"/>
      <c r="Z114" s="7"/>
      <c r="AA114" s="7"/>
      <c r="AB114" s="7">
        <f t="shared" si="95"/>
        <v>0</v>
      </c>
      <c r="AC114" s="7">
        <f t="shared" si="95"/>
        <v>0</v>
      </c>
      <c r="AD114" s="7">
        <f t="shared" si="95"/>
        <v>0</v>
      </c>
      <c r="AE114" s="7">
        <f t="shared" si="95"/>
        <v>0</v>
      </c>
      <c r="AF114" s="7">
        <f t="shared" si="95"/>
        <v>0</v>
      </c>
      <c r="AG114" s="7">
        <f t="shared" si="95"/>
        <v>0</v>
      </c>
      <c r="AH114" s="7">
        <f t="shared" si="95"/>
        <v>0</v>
      </c>
      <c r="AI114" s="7">
        <f t="shared" si="87"/>
        <v>0</v>
      </c>
      <c r="AJ114" s="7">
        <f t="shared" si="96"/>
        <v>0</v>
      </c>
      <c r="AK114" s="7">
        <f t="shared" si="96"/>
        <v>0</v>
      </c>
      <c r="AL114" s="7">
        <f t="shared" si="96"/>
        <v>0</v>
      </c>
      <c r="AM114" s="7">
        <f t="shared" si="96"/>
        <v>0</v>
      </c>
      <c r="AN114" s="7">
        <f t="shared" si="96"/>
        <v>0</v>
      </c>
      <c r="AO114" s="7">
        <f t="shared" si="90"/>
        <v>0</v>
      </c>
      <c r="AP114" s="7">
        <f t="shared" si="97"/>
        <v>0</v>
      </c>
      <c r="AQ114" s="7">
        <f t="shared" si="97"/>
        <v>0</v>
      </c>
      <c r="AR114" s="7">
        <f t="shared" si="97"/>
        <v>0</v>
      </c>
      <c r="AS114" s="7">
        <f t="shared" si="97"/>
        <v>0</v>
      </c>
      <c r="AT114" s="84">
        <f t="shared" si="97"/>
        <v>0</v>
      </c>
      <c r="AV114" s="63" t="s">
        <v>168</v>
      </c>
      <c r="AW114" s="68">
        <f t="shared" si="99"/>
        <v>0</v>
      </c>
    </row>
    <row r="115" spans="2:49" ht="48" x14ac:dyDescent="0.3">
      <c r="B115" s="63" t="s">
        <v>169</v>
      </c>
      <c r="C115" s="133">
        <f>'Controlli e SOA'!C105</f>
        <v>0</v>
      </c>
      <c r="D115" s="137">
        <f t="shared" si="98"/>
        <v>0</v>
      </c>
      <c r="E115" s="72"/>
      <c r="F115" s="83">
        <f t="shared" si="80"/>
        <v>0</v>
      </c>
      <c r="G115" s="7">
        <f t="shared" si="91"/>
        <v>0</v>
      </c>
      <c r="H115" s="7">
        <f t="shared" si="91"/>
        <v>0</v>
      </c>
      <c r="I115" s="7">
        <f t="shared" si="91"/>
        <v>0</v>
      </c>
      <c r="J115" s="7">
        <f t="shared" si="91"/>
        <v>0</v>
      </c>
      <c r="K115" s="7"/>
      <c r="L115" s="7"/>
      <c r="M115" s="7">
        <f t="shared" si="92"/>
        <v>0</v>
      </c>
      <c r="N115" s="7">
        <f t="shared" si="92"/>
        <v>0</v>
      </c>
      <c r="O115" s="7">
        <f t="shared" si="92"/>
        <v>0</v>
      </c>
      <c r="P115" s="7">
        <f t="shared" si="88"/>
        <v>0</v>
      </c>
      <c r="Q115" s="7">
        <f t="shared" si="88"/>
        <v>0</v>
      </c>
      <c r="R115" s="7">
        <f t="shared" si="93"/>
        <v>0</v>
      </c>
      <c r="S115" s="7">
        <f t="shared" si="89"/>
        <v>0</v>
      </c>
      <c r="T115" s="7"/>
      <c r="U115" s="7">
        <f t="shared" si="94"/>
        <v>0</v>
      </c>
      <c r="V115" s="7">
        <f t="shared" si="94"/>
        <v>0</v>
      </c>
      <c r="W115" s="7">
        <f t="shared" si="94"/>
        <v>0</v>
      </c>
      <c r="X115" s="7">
        <f t="shared" si="94"/>
        <v>0</v>
      </c>
      <c r="Y115" s="7"/>
      <c r="Z115" s="7"/>
      <c r="AA115" s="7"/>
      <c r="AB115" s="7">
        <f t="shared" si="95"/>
        <v>0</v>
      </c>
      <c r="AC115" s="7">
        <f t="shared" si="95"/>
        <v>0</v>
      </c>
      <c r="AD115" s="7">
        <f t="shared" si="95"/>
        <v>0</v>
      </c>
      <c r="AE115" s="7">
        <f t="shared" si="95"/>
        <v>0</v>
      </c>
      <c r="AF115" s="7">
        <f t="shared" si="95"/>
        <v>0</v>
      </c>
      <c r="AG115" s="7">
        <f t="shared" si="95"/>
        <v>0</v>
      </c>
      <c r="AH115" s="7">
        <f t="shared" si="95"/>
        <v>0</v>
      </c>
      <c r="AI115" s="7">
        <f t="shared" si="87"/>
        <v>0</v>
      </c>
      <c r="AJ115" s="7">
        <f t="shared" si="96"/>
        <v>0</v>
      </c>
      <c r="AK115" s="7">
        <f t="shared" si="96"/>
        <v>0</v>
      </c>
      <c r="AL115" s="7">
        <f t="shared" si="96"/>
        <v>0</v>
      </c>
      <c r="AM115" s="7">
        <f t="shared" si="96"/>
        <v>0</v>
      </c>
      <c r="AN115" s="7">
        <f t="shared" si="96"/>
        <v>0</v>
      </c>
      <c r="AO115" s="7">
        <f t="shared" si="90"/>
        <v>0</v>
      </c>
      <c r="AP115" s="7">
        <f t="shared" si="97"/>
        <v>0</v>
      </c>
      <c r="AQ115" s="7">
        <f t="shared" si="97"/>
        <v>0</v>
      </c>
      <c r="AR115" s="7">
        <f t="shared" si="97"/>
        <v>0</v>
      </c>
      <c r="AS115" s="7">
        <f t="shared" si="97"/>
        <v>0</v>
      </c>
      <c r="AT115" s="84">
        <f t="shared" si="97"/>
        <v>0</v>
      </c>
      <c r="AV115" s="63" t="s">
        <v>169</v>
      </c>
      <c r="AW115" s="68">
        <f t="shared" si="99"/>
        <v>0</v>
      </c>
    </row>
    <row r="116" spans="2:49" ht="36" x14ac:dyDescent="0.3">
      <c r="B116" s="63" t="s">
        <v>170</v>
      </c>
      <c r="C116" s="133">
        <f>'Controlli e SOA'!C106</f>
        <v>0</v>
      </c>
      <c r="D116" s="137">
        <f t="shared" si="98"/>
        <v>0</v>
      </c>
      <c r="E116" s="72"/>
      <c r="F116" s="83">
        <f t="shared" si="80"/>
        <v>0</v>
      </c>
      <c r="G116" s="7">
        <f t="shared" si="91"/>
        <v>0</v>
      </c>
      <c r="H116" s="7">
        <f t="shared" si="91"/>
        <v>0</v>
      </c>
      <c r="I116" s="7">
        <f t="shared" si="91"/>
        <v>0</v>
      </c>
      <c r="J116" s="7">
        <f t="shared" si="91"/>
        <v>0</v>
      </c>
      <c r="K116" s="7"/>
      <c r="L116" s="7"/>
      <c r="M116" s="7">
        <f t="shared" si="92"/>
        <v>0</v>
      </c>
      <c r="N116" s="7">
        <f t="shared" si="92"/>
        <v>0</v>
      </c>
      <c r="O116" s="7">
        <f t="shared" si="92"/>
        <v>0</v>
      </c>
      <c r="P116" s="7">
        <f t="shared" si="88"/>
        <v>0</v>
      </c>
      <c r="Q116" s="7">
        <f t="shared" si="88"/>
        <v>0</v>
      </c>
      <c r="R116" s="7">
        <f t="shared" si="93"/>
        <v>0</v>
      </c>
      <c r="S116" s="7">
        <f t="shared" si="89"/>
        <v>0</v>
      </c>
      <c r="T116" s="7"/>
      <c r="U116" s="7">
        <f t="shared" si="94"/>
        <v>0</v>
      </c>
      <c r="V116" s="7">
        <f t="shared" si="94"/>
        <v>0</v>
      </c>
      <c r="W116" s="7">
        <f t="shared" si="94"/>
        <v>0</v>
      </c>
      <c r="X116" s="7">
        <f t="shared" si="94"/>
        <v>0</v>
      </c>
      <c r="Y116" s="7"/>
      <c r="Z116" s="7"/>
      <c r="AA116" s="7"/>
      <c r="AB116" s="7">
        <f t="shared" si="95"/>
        <v>0</v>
      </c>
      <c r="AC116" s="7">
        <f t="shared" si="95"/>
        <v>0</v>
      </c>
      <c r="AD116" s="7">
        <f t="shared" si="95"/>
        <v>0</v>
      </c>
      <c r="AE116" s="7">
        <f t="shared" si="95"/>
        <v>0</v>
      </c>
      <c r="AF116" s="7">
        <f t="shared" si="95"/>
        <v>0</v>
      </c>
      <c r="AG116" s="7">
        <f t="shared" si="95"/>
        <v>0</v>
      </c>
      <c r="AH116" s="7">
        <f t="shared" si="95"/>
        <v>0</v>
      </c>
      <c r="AI116" s="7">
        <f t="shared" si="87"/>
        <v>0</v>
      </c>
      <c r="AJ116" s="7">
        <f t="shared" si="96"/>
        <v>0</v>
      </c>
      <c r="AK116" s="7">
        <f t="shared" si="96"/>
        <v>0</v>
      </c>
      <c r="AL116" s="7">
        <f t="shared" si="96"/>
        <v>0</v>
      </c>
      <c r="AM116" s="7">
        <f t="shared" si="96"/>
        <v>0</v>
      </c>
      <c r="AN116" s="7">
        <f t="shared" si="96"/>
        <v>0</v>
      </c>
      <c r="AO116" s="7">
        <f t="shared" si="90"/>
        <v>0</v>
      </c>
      <c r="AP116" s="7">
        <f t="shared" si="97"/>
        <v>0</v>
      </c>
      <c r="AQ116" s="7">
        <f t="shared" si="97"/>
        <v>0</v>
      </c>
      <c r="AR116" s="7">
        <f t="shared" si="97"/>
        <v>0</v>
      </c>
      <c r="AS116" s="7">
        <f t="shared" si="97"/>
        <v>0</v>
      </c>
      <c r="AT116" s="84">
        <f t="shared" si="97"/>
        <v>0</v>
      </c>
      <c r="AV116" s="63" t="s">
        <v>170</v>
      </c>
      <c r="AW116" s="68">
        <f t="shared" si="99"/>
        <v>0</v>
      </c>
    </row>
    <row r="117" spans="2:49" ht="36" x14ac:dyDescent="0.3">
      <c r="B117" s="63" t="s">
        <v>171</v>
      </c>
      <c r="C117" s="133">
        <f>'Controlli e SOA'!C107</f>
        <v>0</v>
      </c>
      <c r="D117" s="137">
        <f t="shared" si="98"/>
        <v>0</v>
      </c>
      <c r="E117" s="72"/>
      <c r="F117" s="83">
        <f t="shared" si="80"/>
        <v>0</v>
      </c>
      <c r="G117" s="7">
        <f t="shared" si="91"/>
        <v>0</v>
      </c>
      <c r="H117" s="7">
        <f t="shared" si="91"/>
        <v>0</v>
      </c>
      <c r="I117" s="7">
        <f t="shared" si="91"/>
        <v>0</v>
      </c>
      <c r="J117" s="7">
        <f t="shared" si="91"/>
        <v>0</v>
      </c>
      <c r="K117" s="7"/>
      <c r="L117" s="7"/>
      <c r="M117" s="7">
        <f t="shared" si="92"/>
        <v>0</v>
      </c>
      <c r="N117" s="7">
        <f t="shared" si="92"/>
        <v>0</v>
      </c>
      <c r="O117" s="7">
        <f t="shared" si="92"/>
        <v>0</v>
      </c>
      <c r="P117" s="7">
        <f t="shared" si="88"/>
        <v>0</v>
      </c>
      <c r="Q117" s="7">
        <f t="shared" si="88"/>
        <v>0</v>
      </c>
      <c r="R117" s="7">
        <f t="shared" si="93"/>
        <v>0</v>
      </c>
      <c r="S117" s="7">
        <f t="shared" si="89"/>
        <v>0</v>
      </c>
      <c r="T117" s="7"/>
      <c r="U117" s="7">
        <f t="shared" si="94"/>
        <v>0</v>
      </c>
      <c r="V117" s="7">
        <f t="shared" si="94"/>
        <v>0</v>
      </c>
      <c r="W117" s="7">
        <f t="shared" si="94"/>
        <v>0</v>
      </c>
      <c r="X117" s="7">
        <f t="shared" si="94"/>
        <v>0</v>
      </c>
      <c r="Y117" s="7"/>
      <c r="Z117" s="7"/>
      <c r="AA117" s="7"/>
      <c r="AB117" s="7">
        <f t="shared" si="95"/>
        <v>0</v>
      </c>
      <c r="AC117" s="7">
        <f t="shared" si="95"/>
        <v>0</v>
      </c>
      <c r="AD117" s="7">
        <f t="shared" si="95"/>
        <v>0</v>
      </c>
      <c r="AE117" s="7">
        <f t="shared" si="95"/>
        <v>0</v>
      </c>
      <c r="AF117" s="7">
        <f t="shared" si="95"/>
        <v>0</v>
      </c>
      <c r="AG117" s="7">
        <f t="shared" si="95"/>
        <v>0</v>
      </c>
      <c r="AH117" s="7">
        <f t="shared" si="95"/>
        <v>0</v>
      </c>
      <c r="AI117" s="7">
        <f t="shared" si="87"/>
        <v>0</v>
      </c>
      <c r="AJ117" s="7">
        <f t="shared" si="96"/>
        <v>0</v>
      </c>
      <c r="AK117" s="7">
        <f t="shared" si="96"/>
        <v>0</v>
      </c>
      <c r="AL117" s="7">
        <f t="shared" si="96"/>
        <v>0</v>
      </c>
      <c r="AM117" s="7">
        <f t="shared" si="96"/>
        <v>0</v>
      </c>
      <c r="AN117" s="7">
        <f t="shared" si="96"/>
        <v>0</v>
      </c>
      <c r="AO117" s="7">
        <f t="shared" si="90"/>
        <v>0</v>
      </c>
      <c r="AP117" s="7">
        <f t="shared" si="97"/>
        <v>0</v>
      </c>
      <c r="AQ117" s="7">
        <f t="shared" si="97"/>
        <v>0</v>
      </c>
      <c r="AR117" s="7">
        <f t="shared" si="97"/>
        <v>0</v>
      </c>
      <c r="AS117" s="7">
        <f t="shared" si="97"/>
        <v>0</v>
      </c>
      <c r="AT117" s="84">
        <f t="shared" si="97"/>
        <v>0</v>
      </c>
      <c r="AV117" s="63" t="s">
        <v>171</v>
      </c>
      <c r="AW117" s="68">
        <f t="shared" si="99"/>
        <v>0</v>
      </c>
    </row>
    <row r="118" spans="2:49" x14ac:dyDescent="0.3">
      <c r="B118" s="63" t="s">
        <v>172</v>
      </c>
      <c r="C118" s="133">
        <f>'Controlli e SOA'!C108</f>
        <v>0</v>
      </c>
      <c r="D118" s="137">
        <f t="shared" si="98"/>
        <v>0</v>
      </c>
      <c r="E118" s="72"/>
      <c r="F118" s="83">
        <f t="shared" si="80"/>
        <v>0</v>
      </c>
      <c r="G118" s="7">
        <f t="shared" si="91"/>
        <v>0</v>
      </c>
      <c r="H118" s="7">
        <f t="shared" si="91"/>
        <v>0</v>
      </c>
      <c r="I118" s="7">
        <f t="shared" si="91"/>
        <v>0</v>
      </c>
      <c r="J118" s="7">
        <f t="shared" si="91"/>
        <v>0</v>
      </c>
      <c r="K118" s="7"/>
      <c r="L118" s="7"/>
      <c r="M118" s="7">
        <f t="shared" si="92"/>
        <v>0</v>
      </c>
      <c r="N118" s="7">
        <f t="shared" si="92"/>
        <v>0</v>
      </c>
      <c r="O118" s="7">
        <f t="shared" si="92"/>
        <v>0</v>
      </c>
      <c r="P118" s="7">
        <f t="shared" si="88"/>
        <v>0</v>
      </c>
      <c r="Q118" s="7">
        <f t="shared" si="88"/>
        <v>0</v>
      </c>
      <c r="R118" s="7">
        <f t="shared" si="93"/>
        <v>0</v>
      </c>
      <c r="S118" s="7">
        <f t="shared" si="89"/>
        <v>0</v>
      </c>
      <c r="T118" s="7"/>
      <c r="U118" s="7">
        <f t="shared" si="94"/>
        <v>0</v>
      </c>
      <c r="V118" s="7">
        <f t="shared" si="94"/>
        <v>0</v>
      </c>
      <c r="W118" s="7">
        <f t="shared" si="94"/>
        <v>0</v>
      </c>
      <c r="X118" s="7">
        <f t="shared" si="94"/>
        <v>0</v>
      </c>
      <c r="Y118" s="7"/>
      <c r="Z118" s="7"/>
      <c r="AA118" s="7"/>
      <c r="AB118" s="7">
        <f t="shared" si="95"/>
        <v>0</v>
      </c>
      <c r="AC118" s="7">
        <f t="shared" si="95"/>
        <v>0</v>
      </c>
      <c r="AD118" s="7">
        <f t="shared" si="95"/>
        <v>0</v>
      </c>
      <c r="AE118" s="7">
        <f t="shared" si="95"/>
        <v>0</v>
      </c>
      <c r="AF118" s="7">
        <f t="shared" si="95"/>
        <v>0</v>
      </c>
      <c r="AG118" s="7">
        <f t="shared" si="95"/>
        <v>0</v>
      </c>
      <c r="AH118" s="7">
        <f t="shared" si="95"/>
        <v>0</v>
      </c>
      <c r="AI118" s="7">
        <f t="shared" si="87"/>
        <v>0</v>
      </c>
      <c r="AJ118" s="7">
        <f t="shared" si="96"/>
        <v>0</v>
      </c>
      <c r="AK118" s="7">
        <f t="shared" si="96"/>
        <v>0</v>
      </c>
      <c r="AL118" s="7">
        <f t="shared" si="96"/>
        <v>0</v>
      </c>
      <c r="AM118" s="7">
        <f t="shared" si="96"/>
        <v>0</v>
      </c>
      <c r="AN118" s="7">
        <f t="shared" si="96"/>
        <v>0</v>
      </c>
      <c r="AO118" s="7">
        <f t="shared" si="90"/>
        <v>0</v>
      </c>
      <c r="AP118" s="7">
        <f t="shared" si="97"/>
        <v>0</v>
      </c>
      <c r="AQ118" s="7">
        <f t="shared" si="97"/>
        <v>0</v>
      </c>
      <c r="AR118" s="7">
        <f t="shared" si="97"/>
        <v>0</v>
      </c>
      <c r="AS118" s="7">
        <f t="shared" si="97"/>
        <v>0</v>
      </c>
      <c r="AT118" s="84">
        <f t="shared" si="97"/>
        <v>0</v>
      </c>
      <c r="AV118" s="63" t="s">
        <v>172</v>
      </c>
      <c r="AW118" s="68">
        <f t="shared" si="99"/>
        <v>0</v>
      </c>
    </row>
    <row r="119" spans="2:49" ht="36" x14ac:dyDescent="0.3">
      <c r="B119" s="63" t="s">
        <v>173</v>
      </c>
      <c r="C119" s="133">
        <f>'Controlli e SOA'!C109</f>
        <v>0</v>
      </c>
      <c r="D119" s="137">
        <f t="shared" si="98"/>
        <v>0</v>
      </c>
      <c r="E119" s="72"/>
      <c r="F119" s="83">
        <f t="shared" si="80"/>
        <v>0</v>
      </c>
      <c r="G119" s="7">
        <f t="shared" si="91"/>
        <v>0</v>
      </c>
      <c r="H119" s="7">
        <f t="shared" si="91"/>
        <v>0</v>
      </c>
      <c r="I119" s="7">
        <f t="shared" si="91"/>
        <v>0</v>
      </c>
      <c r="J119" s="7">
        <f t="shared" si="91"/>
        <v>0</v>
      </c>
      <c r="K119" s="7">
        <f t="shared" ref="K119:L122" si="100">IF($D119&gt;0,K$16*($D119),0)</f>
        <v>0</v>
      </c>
      <c r="L119" s="7">
        <f t="shared" si="100"/>
        <v>0</v>
      </c>
      <c r="M119" s="7">
        <f t="shared" si="92"/>
        <v>0</v>
      </c>
      <c r="N119" s="7">
        <f t="shared" si="92"/>
        <v>0</v>
      </c>
      <c r="O119" s="7">
        <f t="shared" si="92"/>
        <v>0</v>
      </c>
      <c r="P119" s="7">
        <f t="shared" si="88"/>
        <v>0</v>
      </c>
      <c r="Q119" s="7">
        <f t="shared" si="88"/>
        <v>0</v>
      </c>
      <c r="R119" s="7">
        <f t="shared" si="93"/>
        <v>0</v>
      </c>
      <c r="S119" s="7">
        <f t="shared" si="89"/>
        <v>0</v>
      </c>
      <c r="T119" s="7">
        <f t="shared" ref="T119:U122" si="101">IF($D119&gt;0,T$16*($D119),0)</f>
        <v>0</v>
      </c>
      <c r="U119" s="7">
        <f t="shared" si="101"/>
        <v>0</v>
      </c>
      <c r="V119" s="7"/>
      <c r="W119" s="7"/>
      <c r="X119" s="7">
        <f>IF($D119&gt;0,X$16*($D119),0)</f>
        <v>0</v>
      </c>
      <c r="Y119" s="7"/>
      <c r="Z119" s="7"/>
      <c r="AA119" s="7"/>
      <c r="AB119" s="7"/>
      <c r="AC119" s="7"/>
      <c r="AD119" s="7">
        <f t="shared" ref="AD119:AE122" si="102">IF($D119&gt;0,AD$16*($D119),0)</f>
        <v>0</v>
      </c>
      <c r="AE119" s="7">
        <f t="shared" si="102"/>
        <v>0</v>
      </c>
      <c r="AF119" s="7"/>
      <c r="AG119" s="7"/>
      <c r="AH119" s="7"/>
      <c r="AI119" s="7">
        <f t="shared" si="87"/>
        <v>0</v>
      </c>
      <c r="AJ119" s="7"/>
      <c r="AK119" s="7"/>
      <c r="AL119" s="7"/>
      <c r="AM119" s="7">
        <f>IF($D119&gt;0,AM$16*($D119),0)</f>
        <v>0</v>
      </c>
      <c r="AN119" s="7"/>
      <c r="AO119" s="7"/>
      <c r="AP119" s="7"/>
      <c r="AQ119" s="7"/>
      <c r="AR119" s="7">
        <f>IF($D119&gt;0,AR$16*($D119),0)</f>
        <v>0</v>
      </c>
      <c r="AS119" s="7"/>
      <c r="AT119" s="84"/>
      <c r="AV119" s="63" t="s">
        <v>173</v>
      </c>
      <c r="AW119" s="68">
        <f t="shared" si="99"/>
        <v>0</v>
      </c>
    </row>
    <row r="120" spans="2:49" ht="36" x14ac:dyDescent="0.3">
      <c r="B120" s="63" t="s">
        <v>174</v>
      </c>
      <c r="C120" s="133">
        <f>'Controlli e SOA'!C110</f>
        <v>0</v>
      </c>
      <c r="D120" s="137">
        <f t="shared" si="98"/>
        <v>0</v>
      </c>
      <c r="E120" s="72"/>
      <c r="F120" s="83">
        <f t="shared" si="80"/>
        <v>0</v>
      </c>
      <c r="G120" s="7">
        <f t="shared" si="91"/>
        <v>0</v>
      </c>
      <c r="H120" s="7">
        <f t="shared" si="91"/>
        <v>0</v>
      </c>
      <c r="I120" s="7">
        <f t="shared" si="91"/>
        <v>0</v>
      </c>
      <c r="J120" s="7">
        <f t="shared" si="91"/>
        <v>0</v>
      </c>
      <c r="K120" s="7">
        <f t="shared" si="100"/>
        <v>0</v>
      </c>
      <c r="L120" s="7">
        <f t="shared" si="100"/>
        <v>0</v>
      </c>
      <c r="M120" s="7">
        <f t="shared" si="92"/>
        <v>0</v>
      </c>
      <c r="N120" s="7">
        <f t="shared" si="92"/>
        <v>0</v>
      </c>
      <c r="O120" s="7">
        <f t="shared" si="92"/>
        <v>0</v>
      </c>
      <c r="P120" s="7">
        <f t="shared" si="88"/>
        <v>0</v>
      </c>
      <c r="Q120" s="7">
        <f t="shared" si="88"/>
        <v>0</v>
      </c>
      <c r="R120" s="7">
        <f t="shared" si="93"/>
        <v>0</v>
      </c>
      <c r="S120" s="7">
        <f t="shared" si="89"/>
        <v>0</v>
      </c>
      <c r="T120" s="7">
        <f t="shared" si="101"/>
        <v>0</v>
      </c>
      <c r="U120" s="7">
        <f t="shared" si="101"/>
        <v>0</v>
      </c>
      <c r="V120" s="7"/>
      <c r="W120" s="7"/>
      <c r="X120" s="7">
        <f>IF($D120&gt;0,X$16*($D120),0)</f>
        <v>0</v>
      </c>
      <c r="Y120" s="7"/>
      <c r="Z120" s="7"/>
      <c r="AA120" s="7"/>
      <c r="AB120" s="7"/>
      <c r="AC120" s="7"/>
      <c r="AD120" s="7">
        <f t="shared" si="102"/>
        <v>0</v>
      </c>
      <c r="AE120" s="7">
        <f t="shared" si="102"/>
        <v>0</v>
      </c>
      <c r="AF120" s="7"/>
      <c r="AG120" s="7"/>
      <c r="AH120" s="7"/>
      <c r="AI120" s="7">
        <f t="shared" si="87"/>
        <v>0</v>
      </c>
      <c r="AJ120" s="7"/>
      <c r="AK120" s="7"/>
      <c r="AL120" s="7"/>
      <c r="AM120" s="7">
        <f>IF($D120&gt;0,AM$16*($D120),0)</f>
        <v>0</v>
      </c>
      <c r="AN120" s="7"/>
      <c r="AO120" s="7"/>
      <c r="AP120" s="7"/>
      <c r="AQ120" s="7"/>
      <c r="AR120" s="7">
        <f>IF($D120&gt;0,AR$16*($D120),0)</f>
        <v>0</v>
      </c>
      <c r="AS120" s="7"/>
      <c r="AT120" s="84"/>
      <c r="AV120" s="63" t="s">
        <v>174</v>
      </c>
      <c r="AW120" s="68">
        <f t="shared" si="99"/>
        <v>0</v>
      </c>
    </row>
    <row r="121" spans="2:49" ht="48" x14ac:dyDescent="0.3">
      <c r="B121" s="63" t="s">
        <v>175</v>
      </c>
      <c r="C121" s="133">
        <f>'Controlli e SOA'!C111</f>
        <v>0</v>
      </c>
      <c r="D121" s="137">
        <f t="shared" si="98"/>
        <v>0</v>
      </c>
      <c r="E121" s="72"/>
      <c r="F121" s="83">
        <f t="shared" si="80"/>
        <v>0</v>
      </c>
      <c r="G121" s="7">
        <f t="shared" si="91"/>
        <v>0</v>
      </c>
      <c r="H121" s="7">
        <f t="shared" si="91"/>
        <v>0</v>
      </c>
      <c r="I121" s="7">
        <f t="shared" si="91"/>
        <v>0</v>
      </c>
      <c r="J121" s="7">
        <f t="shared" si="91"/>
        <v>0</v>
      </c>
      <c r="K121" s="7">
        <f t="shared" si="100"/>
        <v>0</v>
      </c>
      <c r="L121" s="7">
        <f t="shared" si="100"/>
        <v>0</v>
      </c>
      <c r="M121" s="7">
        <f t="shared" si="92"/>
        <v>0</v>
      </c>
      <c r="N121" s="7">
        <f t="shared" si="92"/>
        <v>0</v>
      </c>
      <c r="O121" s="7">
        <f t="shared" si="92"/>
        <v>0</v>
      </c>
      <c r="P121" s="7">
        <f t="shared" si="88"/>
        <v>0</v>
      </c>
      <c r="Q121" s="7">
        <f t="shared" si="88"/>
        <v>0</v>
      </c>
      <c r="R121" s="7">
        <f t="shared" si="93"/>
        <v>0</v>
      </c>
      <c r="S121" s="7">
        <f t="shared" si="89"/>
        <v>0</v>
      </c>
      <c r="T121" s="7">
        <f t="shared" si="101"/>
        <v>0</v>
      </c>
      <c r="U121" s="7">
        <f t="shared" si="101"/>
        <v>0</v>
      </c>
      <c r="V121" s="7"/>
      <c r="W121" s="7"/>
      <c r="X121" s="7">
        <f>IF($D121&gt;0,X$16*($D121),0)</f>
        <v>0</v>
      </c>
      <c r="Y121" s="7"/>
      <c r="Z121" s="7"/>
      <c r="AA121" s="7"/>
      <c r="AB121" s="7"/>
      <c r="AC121" s="7"/>
      <c r="AD121" s="7">
        <f t="shared" si="102"/>
        <v>0</v>
      </c>
      <c r="AE121" s="7">
        <f t="shared" si="102"/>
        <v>0</v>
      </c>
      <c r="AF121" s="7"/>
      <c r="AG121" s="7"/>
      <c r="AH121" s="7"/>
      <c r="AI121" s="7">
        <f t="shared" si="87"/>
        <v>0</v>
      </c>
      <c r="AJ121" s="7"/>
      <c r="AK121" s="7"/>
      <c r="AL121" s="7"/>
      <c r="AM121" s="7">
        <f>IF($D121&gt;0,AM$16*($D121),0)</f>
        <v>0</v>
      </c>
      <c r="AN121" s="7"/>
      <c r="AO121" s="7"/>
      <c r="AP121" s="7"/>
      <c r="AQ121" s="7"/>
      <c r="AR121" s="7">
        <f>IF($D121&gt;0,AR$16*($D121),0)</f>
        <v>0</v>
      </c>
      <c r="AS121" s="7"/>
      <c r="AT121" s="84"/>
      <c r="AV121" s="63" t="s">
        <v>175</v>
      </c>
      <c r="AW121" s="68">
        <f t="shared" si="99"/>
        <v>0</v>
      </c>
    </row>
    <row r="122" spans="2:49" ht="36" x14ac:dyDescent="0.3">
      <c r="B122" s="63" t="s">
        <v>176</v>
      </c>
      <c r="C122" s="133">
        <f>'Controlli e SOA'!C112</f>
        <v>0</v>
      </c>
      <c r="D122" s="137">
        <f t="shared" si="98"/>
        <v>0</v>
      </c>
      <c r="E122" s="72"/>
      <c r="F122" s="83">
        <f t="shared" si="80"/>
        <v>0</v>
      </c>
      <c r="G122" s="7">
        <f t="shared" si="91"/>
        <v>0</v>
      </c>
      <c r="H122" s="7">
        <f t="shared" si="91"/>
        <v>0</v>
      </c>
      <c r="I122" s="7">
        <f t="shared" si="91"/>
        <v>0</v>
      </c>
      <c r="J122" s="7">
        <f t="shared" si="91"/>
        <v>0</v>
      </c>
      <c r="K122" s="7">
        <f t="shared" si="100"/>
        <v>0</v>
      </c>
      <c r="L122" s="7">
        <f t="shared" si="100"/>
        <v>0</v>
      </c>
      <c r="M122" s="7">
        <f t="shared" si="92"/>
        <v>0</v>
      </c>
      <c r="N122" s="7">
        <f t="shared" si="92"/>
        <v>0</v>
      </c>
      <c r="O122" s="7">
        <f t="shared" si="92"/>
        <v>0</v>
      </c>
      <c r="P122" s="7">
        <f t="shared" si="88"/>
        <v>0</v>
      </c>
      <c r="Q122" s="7">
        <f t="shared" si="88"/>
        <v>0</v>
      </c>
      <c r="R122" s="7">
        <f t="shared" si="93"/>
        <v>0</v>
      </c>
      <c r="S122" s="7">
        <f t="shared" si="89"/>
        <v>0</v>
      </c>
      <c r="T122" s="7">
        <f t="shared" si="101"/>
        <v>0</v>
      </c>
      <c r="U122" s="7">
        <f t="shared" si="101"/>
        <v>0</v>
      </c>
      <c r="V122" s="7"/>
      <c r="W122" s="7"/>
      <c r="X122" s="7">
        <f>IF($D122&gt;0,X$16*($D122),0)</f>
        <v>0</v>
      </c>
      <c r="Y122" s="7"/>
      <c r="Z122" s="7"/>
      <c r="AA122" s="7"/>
      <c r="AB122" s="7"/>
      <c r="AC122" s="7"/>
      <c r="AD122" s="7">
        <f t="shared" si="102"/>
        <v>0</v>
      </c>
      <c r="AE122" s="7">
        <f t="shared" si="102"/>
        <v>0</v>
      </c>
      <c r="AF122" s="7"/>
      <c r="AG122" s="7"/>
      <c r="AH122" s="7"/>
      <c r="AI122" s="7">
        <f t="shared" si="87"/>
        <v>0</v>
      </c>
      <c r="AJ122" s="7"/>
      <c r="AK122" s="7"/>
      <c r="AL122" s="7"/>
      <c r="AM122" s="7">
        <f>IF($D122&gt;0,AM$16*($D122),0)</f>
        <v>0</v>
      </c>
      <c r="AN122" s="7"/>
      <c r="AO122" s="7"/>
      <c r="AP122" s="7"/>
      <c r="AQ122" s="7"/>
      <c r="AR122" s="7">
        <f>IF($D122&gt;0,AR$16*($D122),0)</f>
        <v>0</v>
      </c>
      <c r="AS122" s="7"/>
      <c r="AT122" s="84"/>
      <c r="AV122" s="63" t="s">
        <v>176</v>
      </c>
      <c r="AW122" s="68">
        <f t="shared" si="99"/>
        <v>0</v>
      </c>
    </row>
    <row r="123" spans="2:49" ht="36" x14ac:dyDescent="0.3">
      <c r="B123" s="63" t="s">
        <v>177</v>
      </c>
      <c r="C123" s="133">
        <f>'Controlli e SOA'!C113</f>
        <v>0</v>
      </c>
      <c r="D123" s="137">
        <f t="shared" si="98"/>
        <v>0</v>
      </c>
      <c r="E123" s="72"/>
      <c r="F123" s="83">
        <f t="shared" si="80"/>
        <v>0</v>
      </c>
      <c r="G123" s="7"/>
      <c r="H123" s="7"/>
      <c r="I123" s="7">
        <f>IF($D123&gt;0,I$16*($D123),0)</f>
        <v>0</v>
      </c>
      <c r="J123" s="7"/>
      <c r="K123" s="7"/>
      <c r="L123" s="7">
        <f>IF($D123&gt;0,L$16*($D123),0)</f>
        <v>0</v>
      </c>
      <c r="M123" s="7">
        <f>IF($D123&gt;0,M$16*($D123),0)</f>
        <v>0</v>
      </c>
      <c r="N123" s="7"/>
      <c r="O123" s="7">
        <f>IF($D123&gt;0,O$16*($D123),0)</f>
        <v>0</v>
      </c>
      <c r="P123" s="7"/>
      <c r="Q123" s="7"/>
      <c r="R123" s="7"/>
      <c r="S123" s="7"/>
      <c r="T123" s="7">
        <f>IF($D123&gt;0,T$16*($D123),0)</f>
        <v>0</v>
      </c>
      <c r="U123" s="7"/>
      <c r="V123" s="7">
        <f>IF($D123&gt;0,V$16*($D123),0)</f>
        <v>0</v>
      </c>
      <c r="W123" s="7"/>
      <c r="X123" s="7"/>
      <c r="Y123" s="7"/>
      <c r="Z123" s="7"/>
      <c r="AA123" s="7"/>
      <c r="AB123" s="7">
        <f>IF($D123&gt;0,AB$16*($D123),0)</f>
        <v>0</v>
      </c>
      <c r="AC123" s="7">
        <f>IF($D123&gt;0,AC$16*($D123),0)</f>
        <v>0</v>
      </c>
      <c r="AD123" s="7"/>
      <c r="AE123" s="7"/>
      <c r="AF123" s="7"/>
      <c r="AG123" s="7"/>
      <c r="AH123" s="7"/>
      <c r="AI123" s="7"/>
      <c r="AJ123" s="7">
        <f>IF($D123&gt;0,AJ$16*($D123),0)</f>
        <v>0</v>
      </c>
      <c r="AK123" s="7">
        <f>IF($D123&gt;0,AK$16*($D123),0)</f>
        <v>0</v>
      </c>
      <c r="AL123" s="7">
        <f>IF($D123&gt;0,AL$16*($D123),0)</f>
        <v>0</v>
      </c>
      <c r="AM123" s="7">
        <f>IF($D123&gt;0,AM$16*($D123),0)</f>
        <v>0</v>
      </c>
      <c r="AN123" s="7"/>
      <c r="AO123" s="7"/>
      <c r="AP123" s="7"/>
      <c r="AQ123" s="7">
        <f>IF($D123&gt;0,AQ$16*($D123),0)</f>
        <v>0</v>
      </c>
      <c r="AR123" s="7"/>
      <c r="AS123" s="7">
        <f>IF($D123&gt;0,AS$16*($D123),0)</f>
        <v>0</v>
      </c>
      <c r="AT123" s="84">
        <f>IF($D123&gt;0,AT$16*($D123),0)</f>
        <v>0</v>
      </c>
      <c r="AV123" s="63" t="s">
        <v>177</v>
      </c>
      <c r="AW123" s="68">
        <f t="shared" si="99"/>
        <v>0</v>
      </c>
    </row>
    <row r="124" spans="2:49" ht="24" x14ac:dyDescent="0.3">
      <c r="B124" s="63" t="s">
        <v>178</v>
      </c>
      <c r="C124" s="133">
        <f>'Controlli e SOA'!C114</f>
        <v>0</v>
      </c>
      <c r="D124" s="137">
        <f t="shared" si="98"/>
        <v>0</v>
      </c>
      <c r="E124" s="72"/>
      <c r="F124" s="83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>
        <f>IF($D124&gt;0,AJ$16*($D124),0)</f>
        <v>0</v>
      </c>
      <c r="AK124" s="7">
        <f>IF($D124&gt;0,AK$16*($D124),0)</f>
        <v>0</v>
      </c>
      <c r="AL124" s="7"/>
      <c r="AM124" s="7"/>
      <c r="AN124" s="7"/>
      <c r="AO124" s="7"/>
      <c r="AP124" s="7"/>
      <c r="AQ124" s="7"/>
      <c r="AR124" s="7"/>
      <c r="AS124" s="7">
        <f t="shared" ref="AS124:AS130" si="103">IF($D124&gt;0,AS$16*($D124),0)</f>
        <v>0</v>
      </c>
      <c r="AT124" s="84"/>
      <c r="AV124" s="63" t="s">
        <v>178</v>
      </c>
      <c r="AW124" s="68">
        <f t="shared" si="99"/>
        <v>0</v>
      </c>
    </row>
    <row r="125" spans="2:49" ht="24" x14ac:dyDescent="0.3">
      <c r="B125" s="63" t="s">
        <v>179</v>
      </c>
      <c r="C125" s="133">
        <f>'Controlli e SOA'!C115</f>
        <v>0</v>
      </c>
      <c r="D125" s="137">
        <f t="shared" si="98"/>
        <v>0</v>
      </c>
      <c r="E125" s="72"/>
      <c r="F125" s="83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>
        <f t="shared" ref="AC125:AC130" si="104">IF($D125&gt;0,AC$16*($D125),0)</f>
        <v>0</v>
      </c>
      <c r="AD125" s="7"/>
      <c r="AE125" s="7"/>
      <c r="AF125" s="7"/>
      <c r="AG125" s="7"/>
      <c r="AH125" s="7"/>
      <c r="AI125" s="7"/>
      <c r="AJ125" s="7"/>
      <c r="AK125" s="7"/>
      <c r="AL125" s="7">
        <f>IF($D125&gt;0,AL$16*($D125),0)</f>
        <v>0</v>
      </c>
      <c r="AM125" s="7">
        <f>IF($D125&gt;0,AM$16*($D125),0)</f>
        <v>0</v>
      </c>
      <c r="AN125" s="7">
        <f>IF($D125&gt;0,AN$16*($D125),0)</f>
        <v>0</v>
      </c>
      <c r="AO125" s="7">
        <f>IF($D125&gt;0,AO$16*($D125),0)</f>
        <v>0</v>
      </c>
      <c r="AP125" s="7"/>
      <c r="AQ125" s="7">
        <f>IF($D125&gt;0,AQ$16*($D125),0)</f>
        <v>0</v>
      </c>
      <c r="AR125" s="7"/>
      <c r="AS125" s="7">
        <f t="shared" si="103"/>
        <v>0</v>
      </c>
      <c r="AT125" s="84"/>
      <c r="AV125" s="63" t="s">
        <v>179</v>
      </c>
      <c r="AW125" s="68">
        <f t="shared" si="99"/>
        <v>0</v>
      </c>
    </row>
    <row r="126" spans="2:49" ht="24" x14ac:dyDescent="0.3">
      <c r="B126" s="63" t="s">
        <v>180</v>
      </c>
      <c r="C126" s="133">
        <f>'Controlli e SOA'!C116</f>
        <v>0</v>
      </c>
      <c r="D126" s="137">
        <f t="shared" si="98"/>
        <v>0</v>
      </c>
      <c r="E126" s="72"/>
      <c r="F126" s="83"/>
      <c r="G126" s="7"/>
      <c r="H126" s="7"/>
      <c r="I126" s="7">
        <f>IF($D126&gt;0,I$16*($D126),0)</f>
        <v>0</v>
      </c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>
        <f t="shared" si="104"/>
        <v>0</v>
      </c>
      <c r="AD126" s="7"/>
      <c r="AE126" s="7"/>
      <c r="AF126" s="7"/>
      <c r="AG126" s="7"/>
      <c r="AH126" s="7"/>
      <c r="AI126" s="7"/>
      <c r="AJ126" s="7"/>
      <c r="AK126" s="7"/>
      <c r="AL126" s="7">
        <f>IF($D126&gt;0,AL$16*($D126),0)</f>
        <v>0</v>
      </c>
      <c r="AM126" s="7">
        <f>IF($D126&gt;0,AM$16*($D126),0)</f>
        <v>0</v>
      </c>
      <c r="AN126" s="7"/>
      <c r="AO126" s="7"/>
      <c r="AP126" s="7"/>
      <c r="AQ126" s="7">
        <f>IF($D126&gt;0,AQ$16*($D126),0)</f>
        <v>0</v>
      </c>
      <c r="AR126" s="7"/>
      <c r="AS126" s="7">
        <f t="shared" si="103"/>
        <v>0</v>
      </c>
      <c r="AT126" s="84"/>
      <c r="AV126" s="63" t="s">
        <v>180</v>
      </c>
      <c r="AW126" s="68">
        <f t="shared" si="99"/>
        <v>0</v>
      </c>
    </row>
    <row r="127" spans="2:49" ht="24" x14ac:dyDescent="0.3">
      <c r="B127" s="63" t="s">
        <v>181</v>
      </c>
      <c r="C127" s="133">
        <f>'Controlli e SOA'!C117</f>
        <v>0</v>
      </c>
      <c r="D127" s="137">
        <f t="shared" si="98"/>
        <v>0</v>
      </c>
      <c r="E127" s="72"/>
      <c r="F127" s="83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>
        <f>IF($D127&gt;0,V$16*($D127),0)</f>
        <v>0</v>
      </c>
      <c r="W127" s="7"/>
      <c r="X127" s="7"/>
      <c r="Y127" s="7"/>
      <c r="Z127" s="7"/>
      <c r="AA127" s="7"/>
      <c r="AB127" s="7">
        <f>IF($D127&gt;0,AB$16*($D127),0)</f>
        <v>0</v>
      </c>
      <c r="AC127" s="7">
        <f t="shared" si="104"/>
        <v>0</v>
      </c>
      <c r="AD127" s="7"/>
      <c r="AE127" s="7"/>
      <c r="AF127" s="7"/>
      <c r="AG127" s="7"/>
      <c r="AH127" s="7"/>
      <c r="AI127" s="7"/>
      <c r="AJ127" s="7"/>
      <c r="AK127" s="7"/>
      <c r="AL127" s="7"/>
      <c r="AM127" s="7">
        <f t="shared" ref="AM127:AN130" si="105">IF($D127&gt;0,AM$16*($D127),0)</f>
        <v>0</v>
      </c>
      <c r="AN127" s="7">
        <f t="shared" si="105"/>
        <v>0</v>
      </c>
      <c r="AO127" s="7"/>
      <c r="AP127" s="7"/>
      <c r="AQ127" s="7"/>
      <c r="AR127" s="7"/>
      <c r="AS127" s="7">
        <f t="shared" si="103"/>
        <v>0</v>
      </c>
      <c r="AT127" s="84">
        <f>IF($D127&gt;0,AT$16*($D127),0)</f>
        <v>0</v>
      </c>
      <c r="AV127" s="63" t="s">
        <v>181</v>
      </c>
      <c r="AW127" s="68">
        <f t="shared" si="99"/>
        <v>0</v>
      </c>
    </row>
    <row r="128" spans="2:49" ht="36" x14ac:dyDescent="0.3">
      <c r="B128" s="63" t="s">
        <v>182</v>
      </c>
      <c r="C128" s="133">
        <f>'Controlli e SOA'!C118</f>
        <v>0</v>
      </c>
      <c r="D128" s="137">
        <f t="shared" si="98"/>
        <v>0</v>
      </c>
      <c r="E128" s="72"/>
      <c r="F128" s="83">
        <f t="shared" ref="F128:O128" si="106">IF($D128&gt;0,F$16*($D128),0)</f>
        <v>0</v>
      </c>
      <c r="G128" s="7">
        <f t="shared" si="106"/>
        <v>0</v>
      </c>
      <c r="H128" s="7">
        <f t="shared" si="106"/>
        <v>0</v>
      </c>
      <c r="I128" s="7">
        <f t="shared" si="106"/>
        <v>0</v>
      </c>
      <c r="J128" s="7">
        <f t="shared" si="106"/>
        <v>0</v>
      </c>
      <c r="K128" s="7">
        <f t="shared" si="106"/>
        <v>0</v>
      </c>
      <c r="L128" s="7">
        <f t="shared" si="106"/>
        <v>0</v>
      </c>
      <c r="M128" s="7">
        <f t="shared" si="106"/>
        <v>0</v>
      </c>
      <c r="N128" s="7">
        <f t="shared" si="106"/>
        <v>0</v>
      </c>
      <c r="O128" s="7">
        <f t="shared" si="106"/>
        <v>0</v>
      </c>
      <c r="P128" s="7"/>
      <c r="Q128" s="7"/>
      <c r="R128" s="7">
        <f>IF($D128&gt;0,R$16*($D128),0)</f>
        <v>0</v>
      </c>
      <c r="S128" s="7">
        <f>IF($D128&gt;0,S$16*($D128),0)</f>
        <v>0</v>
      </c>
      <c r="T128" s="7"/>
      <c r="U128" s="7">
        <f>IF($D128&gt;0,U$16*($D128),0)</f>
        <v>0</v>
      </c>
      <c r="V128" s="7">
        <f>IF($D128&gt;0,V$16*($D128),0)</f>
        <v>0</v>
      </c>
      <c r="W128" s="7">
        <f>IF($D128&gt;0,W$16*($D128),0)</f>
        <v>0</v>
      </c>
      <c r="X128" s="7">
        <f>IF($D128&gt;0,X$16*($D128),0)</f>
        <v>0</v>
      </c>
      <c r="Y128" s="7">
        <f>IF($D128&gt;0,Y$16*($D128),0)</f>
        <v>0</v>
      </c>
      <c r="Z128" s="7">
        <f>IF($D128&gt;0,Z$16*($D128),0)</f>
        <v>0</v>
      </c>
      <c r="AA128" s="7">
        <f>IF($D128&gt;0,AA$16*($D128),0)</f>
        <v>0</v>
      </c>
      <c r="AB128" s="7">
        <f>IF($D128&gt;0,AB$16*($D128),0)</f>
        <v>0</v>
      </c>
      <c r="AC128" s="7">
        <f t="shared" si="104"/>
        <v>0</v>
      </c>
      <c r="AD128" s="7">
        <f t="shared" ref="AD128:AL128" si="107">IF($D128&gt;0,AD$16*($D128),0)</f>
        <v>0</v>
      </c>
      <c r="AE128" s="7">
        <f t="shared" si="107"/>
        <v>0</v>
      </c>
      <c r="AF128" s="7">
        <f t="shared" si="107"/>
        <v>0</v>
      </c>
      <c r="AG128" s="7">
        <f t="shared" si="107"/>
        <v>0</v>
      </c>
      <c r="AH128" s="7">
        <f t="shared" si="107"/>
        <v>0</v>
      </c>
      <c r="AI128" s="7">
        <f t="shared" si="107"/>
        <v>0</v>
      </c>
      <c r="AJ128" s="7">
        <f t="shared" si="107"/>
        <v>0</v>
      </c>
      <c r="AK128" s="7">
        <f t="shared" si="107"/>
        <v>0</v>
      </c>
      <c r="AL128" s="7">
        <f t="shared" si="107"/>
        <v>0</v>
      </c>
      <c r="AM128" s="7">
        <f t="shared" si="105"/>
        <v>0</v>
      </c>
      <c r="AN128" s="7">
        <f t="shared" si="105"/>
        <v>0</v>
      </c>
      <c r="AO128" s="7">
        <f>IF($D128&gt;0,AO$16*($D128),0)</f>
        <v>0</v>
      </c>
      <c r="AP128" s="7">
        <f>IF($D128&gt;0,AP$16*($D128),0)</f>
        <v>0</v>
      </c>
      <c r="AQ128" s="7">
        <f>IF($D128&gt;0,AQ$16*($D128),0)</f>
        <v>0</v>
      </c>
      <c r="AR128" s="7">
        <f>IF($D128&gt;0,AR$16*($D128),0)</f>
        <v>0</v>
      </c>
      <c r="AS128" s="7">
        <f t="shared" si="103"/>
        <v>0</v>
      </c>
      <c r="AT128" s="84">
        <f>IF($D128&gt;0,AT$16*($D128),0)</f>
        <v>0</v>
      </c>
      <c r="AV128" s="63" t="s">
        <v>182</v>
      </c>
      <c r="AW128" s="68">
        <f t="shared" si="99"/>
        <v>0</v>
      </c>
    </row>
    <row r="129" spans="2:49" ht="36" x14ac:dyDescent="0.3">
      <c r="B129" s="63" t="s">
        <v>183</v>
      </c>
      <c r="C129" s="133">
        <f>'Controlli e SOA'!C119</f>
        <v>0</v>
      </c>
      <c r="D129" s="137">
        <f t="shared" si="98"/>
        <v>0</v>
      </c>
      <c r="E129" s="72"/>
      <c r="F129" s="83">
        <f>IF($D129&gt;0,F$16*($D129),0)</f>
        <v>0</v>
      </c>
      <c r="G129" s="7"/>
      <c r="H129" s="7"/>
      <c r="I129" s="7"/>
      <c r="J129" s="7"/>
      <c r="K129" s="7">
        <f>IF($D129&gt;0,K$16*($D129),0)</f>
        <v>0</v>
      </c>
      <c r="L129" s="7">
        <f>IF($D129&gt;0,L$16*($D129),0)</f>
        <v>0</v>
      </c>
      <c r="M129" s="7"/>
      <c r="N129" s="7"/>
      <c r="O129" s="7"/>
      <c r="P129" s="7"/>
      <c r="Q129" s="7"/>
      <c r="R129" s="7"/>
      <c r="S129" s="7"/>
      <c r="T129" s="7"/>
      <c r="U129" s="7"/>
      <c r="V129" s="7">
        <f>IF($D129&gt;0,V$16*($D129),0)</f>
        <v>0</v>
      </c>
      <c r="W129" s="7"/>
      <c r="X129" s="7"/>
      <c r="Y129" s="7"/>
      <c r="Z129" s="7"/>
      <c r="AA129" s="7"/>
      <c r="AB129" s="7">
        <f>IF($D129&gt;0,AB$16*($D129),0)</f>
        <v>0</v>
      </c>
      <c r="AC129" s="7">
        <f t="shared" si="104"/>
        <v>0</v>
      </c>
      <c r="AD129" s="7"/>
      <c r="AE129" s="7"/>
      <c r="AF129" s="7"/>
      <c r="AG129" s="7"/>
      <c r="AH129" s="7"/>
      <c r="AI129" s="7"/>
      <c r="AJ129" s="7">
        <f>IF($D129&gt;0,AJ$16*($D129),0)</f>
        <v>0</v>
      </c>
      <c r="AK129" s="7">
        <f>IF($D129&gt;0,AK$16*($D129),0)</f>
        <v>0</v>
      </c>
      <c r="AL129" s="7"/>
      <c r="AM129" s="7">
        <f t="shared" si="105"/>
        <v>0</v>
      </c>
      <c r="AN129" s="7">
        <f t="shared" si="105"/>
        <v>0</v>
      </c>
      <c r="AO129" s="7"/>
      <c r="AP129" s="7"/>
      <c r="AQ129" s="7"/>
      <c r="AR129" s="7"/>
      <c r="AS129" s="7">
        <f t="shared" si="103"/>
        <v>0</v>
      </c>
      <c r="AT129" s="84">
        <f>IF($D129&gt;0,AT$16*($D129),0)</f>
        <v>0</v>
      </c>
      <c r="AV129" s="63" t="s">
        <v>183</v>
      </c>
      <c r="AW129" s="68">
        <f t="shared" si="99"/>
        <v>0</v>
      </c>
    </row>
    <row r="130" spans="2:49" ht="24.6" thickBot="1" x14ac:dyDescent="0.35">
      <c r="B130" s="64" t="s">
        <v>184</v>
      </c>
      <c r="C130" s="133">
        <f>'Controlli e SOA'!C120</f>
        <v>0</v>
      </c>
      <c r="D130" s="137">
        <f t="shared" si="98"/>
        <v>0</v>
      </c>
      <c r="E130" s="72"/>
      <c r="F130" s="86">
        <f>IF($D130&gt;0,F$16*($D130),0)</f>
        <v>0</v>
      </c>
      <c r="G130" s="87"/>
      <c r="H130" s="87">
        <f>IF($D130&gt;0,H$16*($D130),0)</f>
        <v>0</v>
      </c>
      <c r="I130" s="87"/>
      <c r="J130" s="87"/>
      <c r="K130" s="87">
        <f>IF($D130&gt;0,K$16*($D130),0)</f>
        <v>0</v>
      </c>
      <c r="L130" s="87">
        <f>IF($D130&gt;0,L$16*($D130),0)</f>
        <v>0</v>
      </c>
      <c r="M130" s="87"/>
      <c r="N130" s="87">
        <f>IF($D130&gt;0,N$16*($D130),0)</f>
        <v>0</v>
      </c>
      <c r="O130" s="87">
        <f>IF($D130&gt;0,O$16*($D130),0)</f>
        <v>0</v>
      </c>
      <c r="P130" s="87"/>
      <c r="Q130" s="87"/>
      <c r="R130" s="87">
        <f>IF($D130&gt;0,R$16*($D130),0)</f>
        <v>0</v>
      </c>
      <c r="S130" s="87"/>
      <c r="T130" s="87"/>
      <c r="U130" s="87"/>
      <c r="V130" s="87">
        <f>IF($D130&gt;0,V$16*($D130),0)</f>
        <v>0</v>
      </c>
      <c r="W130" s="87"/>
      <c r="X130" s="87"/>
      <c r="Y130" s="87"/>
      <c r="Z130" s="87"/>
      <c r="AA130" s="87"/>
      <c r="AB130" s="87">
        <f>IF($D130&gt;0,AB$16*($D130),0)</f>
        <v>0</v>
      </c>
      <c r="AC130" s="87">
        <f t="shared" si="104"/>
        <v>0</v>
      </c>
      <c r="AD130" s="87"/>
      <c r="AE130" s="87"/>
      <c r="AF130" s="87">
        <f>IF($D130&gt;0,AF$16*($D130),0)</f>
        <v>0</v>
      </c>
      <c r="AG130" s="87">
        <f>IF($D130&gt;0,AG$16*($D130),0)</f>
        <v>0</v>
      </c>
      <c r="AH130" s="87">
        <f>IF($D130&gt;0,AH$16*($D130),0)</f>
        <v>0</v>
      </c>
      <c r="AI130" s="87"/>
      <c r="AJ130" s="87">
        <f>IF($D130&gt;0,AJ$16*($D130),0)</f>
        <v>0</v>
      </c>
      <c r="AK130" s="87">
        <f>IF($D130&gt;0,AK$16*($D130),0)</f>
        <v>0</v>
      </c>
      <c r="AL130" s="87"/>
      <c r="AM130" s="87">
        <f t="shared" si="105"/>
        <v>0</v>
      </c>
      <c r="AN130" s="87">
        <f t="shared" si="105"/>
        <v>0</v>
      </c>
      <c r="AO130" s="87"/>
      <c r="AP130" s="87"/>
      <c r="AQ130" s="87">
        <f>IF($D130&gt;0,AQ$16*($D130),0)</f>
        <v>0</v>
      </c>
      <c r="AR130" s="87"/>
      <c r="AS130" s="87">
        <f t="shared" si="103"/>
        <v>0</v>
      </c>
      <c r="AT130" s="88">
        <f>IF($D130&gt;0,AT$16*($D130),0)</f>
        <v>0</v>
      </c>
      <c r="AV130" s="64" t="s">
        <v>184</v>
      </c>
      <c r="AW130" s="68">
        <f t="shared" si="99"/>
        <v>0</v>
      </c>
    </row>
    <row r="131" spans="2:49" ht="14.4" thickBot="1" x14ac:dyDescent="0.35">
      <c r="B131" s="9"/>
      <c r="AV131" s="9"/>
      <c r="AW131" s="9"/>
    </row>
    <row r="132" spans="2:49" ht="14.4" thickBot="1" x14ac:dyDescent="0.35">
      <c r="B132" s="70" t="s">
        <v>2</v>
      </c>
      <c r="C132" s="135"/>
      <c r="D132" s="135"/>
      <c r="E132" s="12"/>
      <c r="F132" s="13">
        <f t="shared" ref="F132:AT132" si="108">MAX(F17:F130)</f>
        <v>0</v>
      </c>
      <c r="G132" s="13">
        <f t="shared" si="108"/>
        <v>0</v>
      </c>
      <c r="H132" s="13">
        <f t="shared" si="108"/>
        <v>0</v>
      </c>
      <c r="I132" s="13">
        <f t="shared" si="108"/>
        <v>0</v>
      </c>
      <c r="J132" s="13">
        <f t="shared" si="108"/>
        <v>0</v>
      </c>
      <c r="K132" s="13">
        <f t="shared" si="108"/>
        <v>0</v>
      </c>
      <c r="L132" s="13">
        <f t="shared" si="108"/>
        <v>0</v>
      </c>
      <c r="M132" s="13">
        <f t="shared" si="108"/>
        <v>0</v>
      </c>
      <c r="N132" s="13">
        <f t="shared" si="108"/>
        <v>0</v>
      </c>
      <c r="O132" s="13">
        <f t="shared" si="108"/>
        <v>0</v>
      </c>
      <c r="P132" s="13">
        <f t="shared" si="108"/>
        <v>0</v>
      </c>
      <c r="Q132" s="13">
        <f t="shared" si="108"/>
        <v>0</v>
      </c>
      <c r="R132" s="13">
        <f t="shared" si="108"/>
        <v>0</v>
      </c>
      <c r="S132" s="13">
        <f t="shared" si="108"/>
        <v>0</v>
      </c>
      <c r="T132" s="13">
        <f t="shared" si="108"/>
        <v>0</v>
      </c>
      <c r="U132" s="13">
        <f t="shared" si="108"/>
        <v>0</v>
      </c>
      <c r="V132" s="13">
        <f t="shared" si="108"/>
        <v>0</v>
      </c>
      <c r="W132" s="13">
        <f t="shared" si="108"/>
        <v>0</v>
      </c>
      <c r="X132" s="13">
        <f t="shared" si="108"/>
        <v>0</v>
      </c>
      <c r="Y132" s="13">
        <f t="shared" si="108"/>
        <v>0</v>
      </c>
      <c r="Z132" s="13">
        <f t="shared" si="108"/>
        <v>0</v>
      </c>
      <c r="AA132" s="13">
        <f t="shared" si="108"/>
        <v>0</v>
      </c>
      <c r="AB132" s="13">
        <f t="shared" si="108"/>
        <v>0</v>
      </c>
      <c r="AC132" s="13">
        <f t="shared" si="108"/>
        <v>0</v>
      </c>
      <c r="AD132" s="13">
        <f t="shared" si="108"/>
        <v>0</v>
      </c>
      <c r="AE132" s="13">
        <f t="shared" si="108"/>
        <v>0</v>
      </c>
      <c r="AF132" s="13">
        <f t="shared" ref="AF132:AG132" si="109">MAX(AF17:AF130)</f>
        <v>0</v>
      </c>
      <c r="AG132" s="13">
        <f t="shared" si="109"/>
        <v>0</v>
      </c>
      <c r="AH132" s="13">
        <f t="shared" si="108"/>
        <v>0</v>
      </c>
      <c r="AI132" s="13">
        <f t="shared" si="108"/>
        <v>0</v>
      </c>
      <c r="AJ132" s="13">
        <f t="shared" si="108"/>
        <v>0</v>
      </c>
      <c r="AK132" s="13">
        <f t="shared" si="108"/>
        <v>0</v>
      </c>
      <c r="AL132" s="13">
        <f t="shared" si="108"/>
        <v>0</v>
      </c>
      <c r="AM132" s="13">
        <f t="shared" si="108"/>
        <v>0</v>
      </c>
      <c r="AN132" s="13">
        <f t="shared" si="108"/>
        <v>0</v>
      </c>
      <c r="AO132" s="13">
        <f t="shared" si="108"/>
        <v>0</v>
      </c>
      <c r="AP132" s="13">
        <f t="shared" si="108"/>
        <v>0</v>
      </c>
      <c r="AQ132" s="13">
        <f t="shared" si="108"/>
        <v>0</v>
      </c>
      <c r="AR132" s="13">
        <f t="shared" si="108"/>
        <v>0</v>
      </c>
      <c r="AS132" s="13">
        <f t="shared" si="108"/>
        <v>0</v>
      </c>
      <c r="AT132" s="14">
        <f t="shared" si="108"/>
        <v>0</v>
      </c>
      <c r="AU132" s="10"/>
      <c r="AV132" s="70" t="s">
        <v>2</v>
      </c>
      <c r="AW132" s="69"/>
    </row>
    <row r="137" spans="2:49" x14ac:dyDescent="0.3">
      <c r="AQ137" s="8"/>
    </row>
  </sheetData>
  <mergeCells count="8">
    <mergeCell ref="E8:G8"/>
    <mergeCell ref="AP12:AT12"/>
    <mergeCell ref="F12:J12"/>
    <mergeCell ref="K12:M12"/>
    <mergeCell ref="N12:T12"/>
    <mergeCell ref="V12:AC12"/>
    <mergeCell ref="AD12:AI12"/>
    <mergeCell ref="AJ12:AO12"/>
  </mergeCells>
  <conditionalFormatting sqref="F17:AE130 AH17:AT130">
    <cfRule type="cellIs" dxfId="25" priority="13" operator="equal">
      <formula>0</formula>
    </cfRule>
    <cfRule type="cellIs" dxfId="24" priority="14" operator="lessThan">
      <formula>7</formula>
    </cfRule>
    <cfRule type="cellIs" dxfId="23" priority="15" operator="between">
      <formula>7</formula>
      <formula>14.99</formula>
    </cfRule>
    <cfRule type="cellIs" dxfId="22" priority="16" operator="greaterThan">
      <formula>15</formula>
    </cfRule>
  </conditionalFormatting>
  <conditionalFormatting sqref="AW17:AW130">
    <cfRule type="cellIs" dxfId="21" priority="1" operator="equal">
      <formula>0</formula>
    </cfRule>
    <cfRule type="cellIs" dxfId="20" priority="10" operator="greaterThan">
      <formula>39</formula>
    </cfRule>
    <cfRule type="cellIs" dxfId="19" priority="11" operator="between">
      <formula>21</formula>
      <formula>40</formula>
    </cfRule>
    <cfRule type="cellIs" dxfId="18" priority="12" operator="lessThan">
      <formula>21</formula>
    </cfRule>
  </conditionalFormatting>
  <conditionalFormatting sqref="AG17:AG130">
    <cfRule type="cellIs" dxfId="17" priority="6" operator="equal">
      <formula>0</formula>
    </cfRule>
    <cfRule type="cellIs" dxfId="16" priority="7" operator="lessThan">
      <formula>7</formula>
    </cfRule>
    <cfRule type="cellIs" dxfId="15" priority="8" operator="between">
      <formula>7</formula>
      <formula>14.99</formula>
    </cfRule>
    <cfRule type="cellIs" dxfId="14" priority="9" operator="greaterThan">
      <formula>15</formula>
    </cfRule>
  </conditionalFormatting>
  <conditionalFormatting sqref="AF17:AF130">
    <cfRule type="cellIs" dxfId="13" priority="2" operator="equal">
      <formula>0</formula>
    </cfRule>
    <cfRule type="cellIs" dxfId="12" priority="3" operator="lessThan">
      <formula>7</formula>
    </cfRule>
    <cfRule type="cellIs" dxfId="11" priority="4" operator="between">
      <formula>7</formula>
      <formula>14.99</formula>
    </cfRule>
    <cfRule type="cellIs" dxfId="10" priority="5" operator="greaterThan">
      <formula>15</formula>
    </cfRule>
  </conditionalFormatting>
  <pageMargins left="0.5" right="0.41" top="0.51" bottom="0.71" header="0.34" footer="0.5"/>
  <pageSetup paperSize="9" scale="23" orientation="landscape" r:id="rId1"/>
  <headerFooter alignWithMargins="0">
    <oddHeader>&amp;L&amp;F&amp;C&amp;A</oddHeader>
    <oddFooter>&amp;RPagina &amp;P di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workbookViewId="0"/>
  </sheetViews>
  <sheetFormatPr defaultColWidth="9.109375" defaultRowHeight="13.8" x14ac:dyDescent="0.3"/>
  <cols>
    <col min="1" max="1" width="9.109375" style="1"/>
    <col min="2" max="2" width="14" style="1" bestFit="1" customWidth="1"/>
    <col min="3" max="3" width="15.33203125" style="1" customWidth="1"/>
    <col min="4" max="4" width="17" style="1" customWidth="1"/>
    <col min="5" max="16384" width="9.109375" style="1"/>
  </cols>
  <sheetData>
    <row r="2" spans="2:4" x14ac:dyDescent="0.3">
      <c r="B2" s="1" t="s">
        <v>197</v>
      </c>
      <c r="C2" s="1" t="s">
        <v>27</v>
      </c>
      <c r="D2" s="1" t="s">
        <v>198</v>
      </c>
    </row>
    <row r="3" spans="2:4" x14ac:dyDescent="0.3">
      <c r="B3" s="1">
        <v>1</v>
      </c>
      <c r="C3" s="1">
        <v>1</v>
      </c>
      <c r="D3" s="1">
        <v>1</v>
      </c>
    </row>
    <row r="4" spans="2:4" x14ac:dyDescent="0.3">
      <c r="B4" s="1">
        <v>2</v>
      </c>
      <c r="C4" s="1">
        <v>2</v>
      </c>
      <c r="D4" s="1">
        <v>2</v>
      </c>
    </row>
    <row r="5" spans="2:4" x14ac:dyDescent="0.3">
      <c r="B5" s="1">
        <v>3</v>
      </c>
      <c r="C5" s="1">
        <v>3</v>
      </c>
      <c r="D5" s="1">
        <v>3</v>
      </c>
    </row>
    <row r="7" spans="2:4" x14ac:dyDescent="0.3">
      <c r="B7" s="98" t="s">
        <v>199</v>
      </c>
    </row>
    <row r="8" spans="2:4" x14ac:dyDescent="0.3">
      <c r="B8" s="99" t="s">
        <v>200</v>
      </c>
    </row>
    <row r="9" spans="2:4" x14ac:dyDescent="0.3">
      <c r="B9" s="100" t="s">
        <v>201</v>
      </c>
    </row>
    <row r="10" spans="2:4" x14ac:dyDescent="0.3">
      <c r="B10" s="101" t="s">
        <v>202</v>
      </c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Copertina</vt:lpstr>
      <vt:lpstr>Informazioni e valutazione</vt:lpstr>
      <vt:lpstr>Valori RID</vt:lpstr>
      <vt:lpstr>Minacce</vt:lpstr>
      <vt:lpstr>Valori minacce</vt:lpstr>
      <vt:lpstr>Controlli e SOA</vt:lpstr>
      <vt:lpstr>Valutazione controlli</vt:lpstr>
      <vt:lpstr>Calcolo del rischio</vt:lpstr>
      <vt:lpstr>Livelli di rischio</vt:lpstr>
      <vt:lpstr>Azioni e accettazioni</vt:lpstr>
      <vt:lpstr>What if</vt:lpstr>
      <vt:lpstr>'Controlli e SOA'!Print_Titles</vt:lpstr>
      <vt:lpstr>'Informazioni e valutazione'!Print_Titles</vt:lpstr>
      <vt:lpstr>Minacce!Print_Titles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Cesare Gallotti</dc:creator>
  <cp:lastModifiedBy>CEG</cp:lastModifiedBy>
  <cp:lastPrinted>2015-11-13T14:21:00Z</cp:lastPrinted>
  <dcterms:created xsi:type="dcterms:W3CDTF">1996-10-14T23:33:28Z</dcterms:created>
  <dcterms:modified xsi:type="dcterms:W3CDTF">2016-02-13T12:16:38Z</dcterms:modified>
</cp:coreProperties>
</file>